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-15" windowWidth="19230" windowHeight="3990"/>
  </bookViews>
  <sheets>
    <sheet name="Cardiovascular" sheetId="1" r:id="rId1"/>
    <sheet name="Sub-paragraph - Items Table" sheetId="2" r:id="rId2"/>
    <sheet name="Sub-paragraph - NIC Table" sheetId="3" r:id="rId3"/>
  </sheets>
  <calcPr calcId="144525"/>
</workbook>
</file>

<file path=xl/calcChain.xml><?xml version="1.0" encoding="utf-8"?>
<calcChain xmlns="http://schemas.openxmlformats.org/spreadsheetml/2006/main">
  <c r="D16" i="3" l="1"/>
  <c r="E16" i="3" s="1"/>
  <c r="D15" i="3"/>
  <c r="E15" i="3" s="1"/>
  <c r="D14" i="3"/>
  <c r="E14" i="3" s="1"/>
  <c r="D13" i="3"/>
  <c r="E13" i="3" s="1"/>
  <c r="D12" i="3"/>
  <c r="E12" i="3" s="1"/>
  <c r="D11" i="3"/>
  <c r="E11" i="3" s="1"/>
  <c r="D10" i="3"/>
  <c r="E10" i="3" s="1"/>
  <c r="D9" i="3"/>
  <c r="E9" i="3" s="1"/>
  <c r="D8" i="3"/>
  <c r="E8" i="3" s="1"/>
  <c r="D7" i="3"/>
  <c r="E7" i="3" s="1"/>
  <c r="D6" i="3"/>
  <c r="E6" i="3" s="1"/>
  <c r="D16" i="2"/>
  <c r="E16" i="2" s="1"/>
  <c r="D15" i="2"/>
  <c r="E15" i="2" s="1"/>
  <c r="D14" i="2"/>
  <c r="E14" i="2" s="1"/>
  <c r="D13" i="2"/>
  <c r="E13" i="2" s="1"/>
  <c r="D12" i="2"/>
  <c r="E12" i="2" s="1"/>
  <c r="D11" i="2"/>
  <c r="E11" i="2" s="1"/>
  <c r="D10" i="2"/>
  <c r="E10" i="2" s="1"/>
  <c r="D9" i="2"/>
  <c r="E9" i="2" s="1"/>
  <c r="D8" i="2"/>
  <c r="E8" i="2" s="1"/>
  <c r="D7" i="2"/>
  <c r="E7" i="2" s="1"/>
  <c r="D6" i="2"/>
  <c r="E6" i="2" s="1"/>
</calcChain>
</file>

<file path=xl/sharedStrings.xml><?xml version="1.0" encoding="utf-8"?>
<sst xmlns="http://schemas.openxmlformats.org/spreadsheetml/2006/main" count="38" uniqueCount="21">
  <si>
    <t>Cardiovascular System - Top 10 sub-paragraphs based on Items</t>
  </si>
  <si>
    <t>Apr 2012 - Mar 2013</t>
  </si>
  <si>
    <t>Apr 2013 - Mar 2014</t>
  </si>
  <si>
    <t>BNF Name</t>
  </si>
  <si>
    <t>Total Items</t>
  </si>
  <si>
    <t>Difference</t>
  </si>
  <si>
    <t>% Change</t>
  </si>
  <si>
    <t>Lipid-Regulating Drugs</t>
  </si>
  <si>
    <t>Angiotensin-Converting Enzyme Inhibitors</t>
  </si>
  <si>
    <t>Antiplatelet Drugs</t>
  </si>
  <si>
    <t>Calcium-Channel Blockers</t>
  </si>
  <si>
    <t>Beta-Adrenoceptor Blocking Drugs</t>
  </si>
  <si>
    <t>Thiazides And Related Diuretics</t>
  </si>
  <si>
    <t>Angiotensin-II Receptor Antagonists</t>
  </si>
  <si>
    <t>Loop Diuretics</t>
  </si>
  <si>
    <t>Oral Anticoagulants</t>
  </si>
  <si>
    <t>Nitrates</t>
  </si>
  <si>
    <t>Total Cardiovascular System</t>
  </si>
  <si>
    <t>Cardiovascular System - Top 10 sub-paragraphs based on NIC</t>
  </si>
  <si>
    <t>Total NIC</t>
  </si>
  <si>
    <t>Parenteral Anticoagulants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</si>
</sst>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7" formatCode="&quot;£&quot;#,##0.00;\-&quot;£&quot;#,##0.00"/>
    <numFmt numFmtId="8" formatCode="&quot;£&quot;#,##0.00;[Red]\-&quot;£&quot;#,##0.00"/>
    <numFmt numFmtId="164" formatCode="0.0"/>
    <numFmt numFmtId="165" formatCode="&quot;£&quot;#,##0.00"/>
  </numFmts>
  <fonts count="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0" fontId="2" fillId="0" borderId="0" xfId="1" applyFont="1" applyBorder="1"/>
    <xf numFmtId="0" fontId="3" fillId="0" borderId="0" xfId="1" applyFont="1"/>
    <xf numFmtId="0" fontId="2" fillId="0" borderId="0" xfId="1" applyFont="1"/>
    <xf numFmtId="0" fontId="2" fillId="2" borderId="1" xfId="1" applyFont="1" applyFill="1" applyBorder="1"/>
    <xf numFmtId="0" fontId="2" fillId="0" borderId="1" xfId="1" applyFont="1" applyBorder="1"/>
    <xf numFmtId="3" fontId="2" fillId="0" borderId="1" xfId="1" applyNumberFormat="1" applyFont="1" applyBorder="1"/>
    <xf numFmtId="164" fontId="2" fillId="0" borderId="1" xfId="1" applyNumberFormat="1" applyFont="1" applyBorder="1"/>
    <xf numFmtId="3" fontId="1" fillId="0" borderId="0" xfId="1" applyNumberFormat="1" applyFont="1"/>
    <xf numFmtId="8" fontId="1" fillId="0" borderId="0" xfId="1" applyNumberFormat="1" applyFont="1"/>
    <xf numFmtId="3" fontId="3" fillId="0" borderId="0" xfId="1" applyNumberFormat="1" applyFont="1"/>
    <xf numFmtId="165" fontId="2" fillId="0" borderId="1" xfId="1" applyNumberFormat="1" applyFont="1" applyBorder="1"/>
    <xf numFmtId="7" fontId="2" fillId="0" borderId="1" xfId="1" applyNumberFormat="1" applyFont="1" applyBorder="1"/>
    <xf numFmtId="0" fontId="1" fillId="0" borderId="0" xfId="1" applyFont="1"/>
    <xf numFmtId="0" fontId="3" fillId="0" borderId="1" xfId="1" applyFont="1" applyBorder="1"/>
    <xf numFmtId="3" fontId="3" fillId="0" borderId="1" xfId="1" applyNumberFormat="1" applyFont="1" applyBorder="1"/>
    <xf numFmtId="164" fontId="3" fillId="0" borderId="1" xfId="1" applyNumberFormat="1" applyFont="1" applyBorder="1"/>
    <xf numFmtId="165" fontId="3" fillId="0" borderId="1" xfId="1" applyNumberFormat="1" applyFont="1" applyBorder="1"/>
    <xf numFmtId="7" fontId="3" fillId="0" borderId="1" xfId="1" applyNumberFormat="1" applyFont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2.xml"/><Relationship Id="rId7" Type="http://schemas.openxmlformats.org/officeDocument/2006/relationships/calcChain" Target="calcChain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 sz="1200"/>
              <a:t>Prescribing of and Spending on Cardiovascular System (by month)</a:t>
            </a:r>
          </a:p>
        </c:rich>
      </c:tx>
      <c:layout>
        <c:manualLayout>
          <c:xMode val="edge"/>
          <c:yMode val="edge"/>
          <c:x val="0.24421189470922855"/>
          <c:y val="2.203222877311315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8532818532818535E-2"/>
          <c:y val="9.7701149425287362E-2"/>
          <c:w val="0.85810810810810811"/>
          <c:h val="0.77156972044192473"/>
        </c:manualLayout>
      </c:layout>
      <c:barChart>
        <c:barDir val="col"/>
        <c:grouping val="clustered"/>
        <c:varyColors val="0"/>
        <c:ser>
          <c:idx val="1"/>
          <c:order val="0"/>
          <c:tx>
            <c:v>Items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25"/>
              <c:pt idx="0">
                <c:v>40969</c:v>
              </c:pt>
              <c:pt idx="1">
                <c:v>41000</c:v>
              </c:pt>
              <c:pt idx="2">
                <c:v>41030</c:v>
              </c:pt>
              <c:pt idx="3">
                <c:v>41061</c:v>
              </c:pt>
              <c:pt idx="4">
                <c:v>41091</c:v>
              </c:pt>
              <c:pt idx="5">
                <c:v>41122</c:v>
              </c:pt>
              <c:pt idx="6">
                <c:v>41153</c:v>
              </c:pt>
              <c:pt idx="7">
                <c:v>41183</c:v>
              </c:pt>
              <c:pt idx="8">
                <c:v>41214</c:v>
              </c:pt>
              <c:pt idx="9">
                <c:v>41244</c:v>
              </c:pt>
              <c:pt idx="10">
                <c:v>41275</c:v>
              </c:pt>
              <c:pt idx="11">
                <c:v>41306</c:v>
              </c:pt>
              <c:pt idx="12">
                <c:v>41334</c:v>
              </c:pt>
              <c:pt idx="13">
                <c:v>41365</c:v>
              </c:pt>
              <c:pt idx="14">
                <c:v>41395</c:v>
              </c:pt>
              <c:pt idx="15">
                <c:v>41426</c:v>
              </c:pt>
              <c:pt idx="16">
                <c:v>41456</c:v>
              </c:pt>
              <c:pt idx="17">
                <c:v>41487</c:v>
              </c:pt>
              <c:pt idx="18">
                <c:v>41518</c:v>
              </c:pt>
              <c:pt idx="19">
                <c:v>41548</c:v>
              </c:pt>
              <c:pt idx="20">
                <c:v>41579</c:v>
              </c:pt>
              <c:pt idx="21">
                <c:v>41609</c:v>
              </c:pt>
              <c:pt idx="22">
                <c:v>41640</c:v>
              </c:pt>
              <c:pt idx="23">
                <c:v>41671</c:v>
              </c:pt>
              <c:pt idx="24">
                <c:v>41699</c:v>
              </c:pt>
            </c:numLit>
          </c:cat>
          <c:val>
            <c:numLit>
              <c:formatCode>General</c:formatCode>
              <c:ptCount val="25"/>
              <c:pt idx="0">
                <c:v>25802008</c:v>
              </c:pt>
              <c:pt idx="1">
                <c:v>23855240</c:v>
              </c:pt>
              <c:pt idx="2">
                <c:v>26454856</c:v>
              </c:pt>
              <c:pt idx="3">
                <c:v>24131340</c:v>
              </c:pt>
              <c:pt idx="4">
                <c:v>25021591</c:v>
              </c:pt>
              <c:pt idx="5">
                <c:v>26048026</c:v>
              </c:pt>
              <c:pt idx="6">
                <c:v>24174453</c:v>
              </c:pt>
              <c:pt idx="7">
                <c:v>25829270</c:v>
              </c:pt>
              <c:pt idx="8">
                <c:v>25686407</c:v>
              </c:pt>
              <c:pt idx="9">
                <c:v>25512498</c:v>
              </c:pt>
              <c:pt idx="10">
                <c:v>25642684</c:v>
              </c:pt>
              <c:pt idx="11">
                <c:v>23386990</c:v>
              </c:pt>
              <c:pt idx="12">
                <c:v>25159465</c:v>
              </c:pt>
              <c:pt idx="13">
                <c:v>25552045</c:v>
              </c:pt>
              <c:pt idx="14">
                <c:v>26631511</c:v>
              </c:pt>
              <c:pt idx="15">
                <c:v>24399153</c:v>
              </c:pt>
              <c:pt idx="16">
                <c:v>26600953</c:v>
              </c:pt>
              <c:pt idx="17">
                <c:v>26058218</c:v>
              </c:pt>
              <c:pt idx="18">
                <c:v>24937772</c:v>
              </c:pt>
              <c:pt idx="19">
                <c:v>26570428</c:v>
              </c:pt>
              <c:pt idx="20">
                <c:v>25564584</c:v>
              </c:pt>
              <c:pt idx="21">
                <c:v>26587057</c:v>
              </c:pt>
              <c:pt idx="22">
                <c:v>26404043</c:v>
              </c:pt>
              <c:pt idx="23">
                <c:v>23922783</c:v>
              </c:pt>
              <c:pt idx="24">
                <c:v>25702910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66789760"/>
        <c:axId val="66791680"/>
      </c:barChart>
      <c:lineChart>
        <c:grouping val="standard"/>
        <c:varyColors val="0"/>
        <c:ser>
          <c:idx val="0"/>
          <c:order val="1"/>
          <c:tx>
            <c:v>NIC (£)</c:v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9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25"/>
              <c:pt idx="0">
                <c:v>40787</c:v>
              </c:pt>
              <c:pt idx="1">
                <c:v>40817</c:v>
              </c:pt>
              <c:pt idx="2">
                <c:v>40848</c:v>
              </c:pt>
              <c:pt idx="3">
                <c:v>40878</c:v>
              </c:pt>
              <c:pt idx="4">
                <c:v>40909</c:v>
              </c:pt>
              <c:pt idx="5">
                <c:v>40940</c:v>
              </c:pt>
              <c:pt idx="6">
                <c:v>40969</c:v>
              </c:pt>
              <c:pt idx="7">
                <c:v>41000</c:v>
              </c:pt>
              <c:pt idx="8">
                <c:v>41030</c:v>
              </c:pt>
              <c:pt idx="9">
                <c:v>41061</c:v>
              </c:pt>
              <c:pt idx="10">
                <c:v>41091</c:v>
              </c:pt>
              <c:pt idx="11">
                <c:v>41122</c:v>
              </c:pt>
              <c:pt idx="12">
                <c:v>41153</c:v>
              </c:pt>
              <c:pt idx="13">
                <c:v>41183</c:v>
              </c:pt>
              <c:pt idx="14">
                <c:v>41214</c:v>
              </c:pt>
              <c:pt idx="15">
                <c:v>41244</c:v>
              </c:pt>
              <c:pt idx="16">
                <c:v>41275</c:v>
              </c:pt>
              <c:pt idx="17">
                <c:v>41306</c:v>
              </c:pt>
              <c:pt idx="18">
                <c:v>41334</c:v>
              </c:pt>
              <c:pt idx="19">
                <c:v>41365</c:v>
              </c:pt>
              <c:pt idx="20">
                <c:v>41395</c:v>
              </c:pt>
              <c:pt idx="21">
                <c:v>41426</c:v>
              </c:pt>
              <c:pt idx="22">
                <c:v>41456</c:v>
              </c:pt>
              <c:pt idx="23">
                <c:v>41487</c:v>
              </c:pt>
              <c:pt idx="24">
                <c:v>41518</c:v>
              </c:pt>
            </c:numLit>
          </c:cat>
          <c:val>
            <c:numLit>
              <c:formatCode>General</c:formatCode>
              <c:ptCount val="25"/>
              <c:pt idx="0">
                <c:v>115642141.61</c:v>
              </c:pt>
              <c:pt idx="1">
                <c:v>104192665.63</c:v>
              </c:pt>
              <c:pt idx="2">
                <c:v>116049547.13</c:v>
              </c:pt>
              <c:pt idx="3">
                <c:v>86864158.099999994</c:v>
              </c:pt>
              <c:pt idx="4">
                <c:v>91456419.980000004</c:v>
              </c:pt>
              <c:pt idx="5">
                <c:v>90848958.459999993</c:v>
              </c:pt>
              <c:pt idx="6">
                <c:v>84858610.689999998</c:v>
              </c:pt>
              <c:pt idx="7">
                <c:v>79653232.510000005</c:v>
              </c:pt>
              <c:pt idx="8">
                <c:v>79127507.849999994</c:v>
              </c:pt>
              <c:pt idx="9">
                <c:v>78024687.469999999</c:v>
              </c:pt>
              <c:pt idx="10">
                <c:v>78379437.909999996</c:v>
              </c:pt>
              <c:pt idx="11">
                <c:v>71662737.950000003</c:v>
              </c:pt>
              <c:pt idx="12">
                <c:v>79512199.010000005</c:v>
              </c:pt>
              <c:pt idx="13">
                <c:v>82877704.579999998</c:v>
              </c:pt>
              <c:pt idx="14">
                <c:v>85092623.579999998</c:v>
              </c:pt>
              <c:pt idx="15">
                <c:v>78099617.120000005</c:v>
              </c:pt>
              <c:pt idx="16">
                <c:v>83836612.780000001</c:v>
              </c:pt>
              <c:pt idx="17">
                <c:v>81966344.819999993</c:v>
              </c:pt>
              <c:pt idx="18">
                <c:v>79496230.640000001</c:v>
              </c:pt>
              <c:pt idx="19">
                <c:v>85293545.120000005</c:v>
              </c:pt>
              <c:pt idx="20">
                <c:v>82691224.420000002</c:v>
              </c:pt>
              <c:pt idx="21">
                <c:v>87894225.439999998</c:v>
              </c:pt>
              <c:pt idx="22">
                <c:v>84857987.920000002</c:v>
              </c:pt>
              <c:pt idx="23">
                <c:v>76532146.489999995</c:v>
              </c:pt>
              <c:pt idx="24">
                <c:v>82867951.819999993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810624"/>
        <c:axId val="66812160"/>
      </c:lineChart>
      <c:catAx>
        <c:axId val="66789760"/>
        <c:scaling>
          <c:orientation val="minMax"/>
        </c:scaling>
        <c:delete val="0"/>
        <c:axPos val="b"/>
        <c:numFmt formatCode="mmm\-yy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540000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679168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66791680"/>
        <c:scaling>
          <c:orientation val="minMax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 sz="1000"/>
                  <a:t>Items (millions)</a:t>
                </a:r>
              </a:p>
            </c:rich>
          </c:tx>
          <c:layout>
            <c:manualLayout>
              <c:xMode val="edge"/>
              <c:yMode val="edge"/>
              <c:x val="1.0310486708757673E-2"/>
              <c:y val="0.3984780060399700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6789760"/>
        <c:crosses val="autoZero"/>
        <c:crossBetween val="between"/>
        <c:dispUnits>
          <c:builtInUnit val="millions"/>
        </c:dispUnits>
      </c:valAx>
      <c:catAx>
        <c:axId val="668106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6812160"/>
        <c:crosses val="autoZero"/>
        <c:auto val="0"/>
        <c:lblAlgn val="ctr"/>
        <c:lblOffset val="100"/>
        <c:noMultiLvlLbl val="0"/>
      </c:catAx>
      <c:valAx>
        <c:axId val="66812160"/>
        <c:scaling>
          <c:orientation val="minMax"/>
          <c:min val="0"/>
        </c:scaling>
        <c:delete val="0"/>
        <c:axPos val="r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 sz="1000"/>
                  <a:t>NIC (£ millions)</a:t>
                </a:r>
              </a:p>
            </c:rich>
          </c:tx>
          <c:layout>
            <c:manualLayout>
              <c:xMode val="edge"/>
              <c:yMode val="edge"/>
              <c:x val="0.96814678642121077"/>
              <c:y val="0.4080640620270659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6810624"/>
        <c:crosses val="max"/>
        <c:crossBetween val="between"/>
        <c:dispUnits>
          <c:builtInUnit val="millions"/>
        </c:dispUnits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9.6174413654494181E-2"/>
          <c:y val="0.11780719346698962"/>
          <c:w val="0.19208487478999742"/>
          <c:h val="3.591948014893864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4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110" workbookViewId="0"/>
  </sheetViews>
  <pageMargins left="0.39370078740157483" right="0.39370078740157483" top="0.39370078740157483" bottom="0.51181102362204722" header="0.39370078740157483" footer="0.31496062992125984"/>
  <pageSetup paperSize="9" orientation="landscape" horizontalDpi="4294967295" verticalDpi="4294967295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854045" cy="662420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0.8835</cdr:x>
      <cdr:y>0</cdr:y>
    </cdr:from>
    <cdr:to>
      <cdr:x>0.9865</cdr:x>
      <cdr:y>0.077</cdr:y>
    </cdr:to>
    <cdr:pic>
      <cdr:nvPicPr>
        <cdr:cNvPr id="2050" name="Picture 2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8718290" y="0"/>
          <a:ext cx="1016393" cy="5104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</cdr:pic>
  </cdr:relSizeAnchor>
  <cdr:relSizeAnchor xmlns:cdr="http://schemas.openxmlformats.org/drawingml/2006/chartDrawing">
    <cdr:from>
      <cdr:x>0</cdr:x>
      <cdr:y>0.9555</cdr:y>
    </cdr:from>
    <cdr:to>
      <cdr:x>0.21325</cdr:x>
      <cdr:y>0.99575</cdr:y>
    </cdr:to>
    <cdr:sp macro="" textlink="">
      <cdr:nvSpPr>
        <cdr:cNvPr id="20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6334392"/>
          <a:ext cx="2104330" cy="26683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000000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FFFFFF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91440" tIns="45720" rIns="91440" bIns="45720" anchor="t" upright="1"/>
        <a:lstStyle xmlns:a="http://schemas.openxmlformats.org/drawingml/2006/main"/>
        <a:p xmlns:a="http://schemas.openxmlformats.org/drawingml/2006/main">
          <a:pPr algn="l" rtl="0">
            <a:lnSpc>
              <a:spcPts val="800"/>
            </a:lnSpc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© Copyright NHSBSA 2014</a:t>
          </a:r>
        </a:p>
        <a:p xmlns:a="http://schemas.openxmlformats.org/drawingml/2006/main">
          <a:pPr algn="l" rtl="0">
            <a:lnSpc>
              <a:spcPts val="1000"/>
            </a:lnSpc>
            <a:defRPr sz="1000"/>
          </a:pPr>
          <a:endParaRPr lang="en-GB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workbookViewId="0">
      <pane xSplit="1" ySplit="5" topLeftCell="B6" activePane="bottomRight" state="frozen"/>
      <selection activeCell="A6" sqref="A6:IV15"/>
      <selection pane="topRight" activeCell="A6" sqref="A6:IV15"/>
      <selection pane="bottomLeft" activeCell="A6" sqref="A6:IV15"/>
      <selection pane="bottomRight" activeCell="A30" sqref="A30"/>
    </sheetView>
  </sheetViews>
  <sheetFormatPr defaultRowHeight="15" x14ac:dyDescent="0.2"/>
  <cols>
    <col min="1" max="1" width="52.85546875" style="2" customWidth="1"/>
    <col min="2" max="3" width="24.7109375" style="2" customWidth="1"/>
    <col min="4" max="5" width="21.7109375" style="2" customWidth="1"/>
    <col min="6" max="16384" width="9.140625" style="2"/>
  </cols>
  <sheetData>
    <row r="1" spans="1:8" ht="15.75" x14ac:dyDescent="0.25">
      <c r="A1" s="1" t="s">
        <v>0</v>
      </c>
    </row>
    <row r="4" spans="1:8" ht="15.75" x14ac:dyDescent="0.25">
      <c r="B4" s="3" t="s">
        <v>1</v>
      </c>
      <c r="C4" s="3" t="s">
        <v>2</v>
      </c>
    </row>
    <row r="5" spans="1:8" ht="15.75" x14ac:dyDescent="0.25">
      <c r="A5" s="4" t="s">
        <v>3</v>
      </c>
      <c r="B5" s="4" t="s">
        <v>4</v>
      </c>
      <c r="C5" s="4" t="s">
        <v>4</v>
      </c>
      <c r="D5" s="4" t="s">
        <v>5</v>
      </c>
      <c r="E5" s="4" t="s">
        <v>6</v>
      </c>
    </row>
    <row r="6" spans="1:8" x14ac:dyDescent="0.2">
      <c r="A6" s="14" t="s">
        <v>7</v>
      </c>
      <c r="B6" s="15">
        <v>64782336</v>
      </c>
      <c r="C6" s="15">
        <v>67265080</v>
      </c>
      <c r="D6" s="15">
        <f>C6-B6</f>
        <v>2482744</v>
      </c>
      <c r="E6" s="16">
        <f>D6/B6*100</f>
        <v>3.8324397564175521</v>
      </c>
      <c r="G6" s="13"/>
      <c r="H6" s="13"/>
    </row>
    <row r="7" spans="1:8" x14ac:dyDescent="0.2">
      <c r="A7" s="14" t="s">
        <v>8</v>
      </c>
      <c r="B7" s="15">
        <v>42769529</v>
      </c>
      <c r="C7" s="15">
        <v>43666126</v>
      </c>
      <c r="D7" s="15">
        <f t="shared" ref="D7:D16" si="0">C7-B7</f>
        <v>896597</v>
      </c>
      <c r="E7" s="16">
        <f t="shared" ref="E7:E16" si="1">D7/B7*100</f>
        <v>2.0963452742254889</v>
      </c>
      <c r="G7" s="13"/>
      <c r="H7" s="13"/>
    </row>
    <row r="8" spans="1:8" x14ac:dyDescent="0.2">
      <c r="A8" s="14" t="s">
        <v>9</v>
      </c>
      <c r="B8" s="15">
        <v>38442942</v>
      </c>
      <c r="C8" s="15">
        <v>38625340</v>
      </c>
      <c r="D8" s="15">
        <f t="shared" si="0"/>
        <v>182398</v>
      </c>
      <c r="E8" s="16">
        <f t="shared" si="1"/>
        <v>0.47446420723991417</v>
      </c>
      <c r="G8" s="13"/>
      <c r="H8" s="13"/>
    </row>
    <row r="9" spans="1:8" x14ac:dyDescent="0.2">
      <c r="A9" s="14" t="s">
        <v>10</v>
      </c>
      <c r="B9" s="15">
        <v>34824274</v>
      </c>
      <c r="C9" s="15">
        <v>36258307</v>
      </c>
      <c r="D9" s="15">
        <f t="shared" si="0"/>
        <v>1434033</v>
      </c>
      <c r="E9" s="16">
        <f t="shared" si="1"/>
        <v>4.1179121207236085</v>
      </c>
      <c r="G9" s="13"/>
      <c r="H9" s="13"/>
    </row>
    <row r="10" spans="1:8" x14ac:dyDescent="0.2">
      <c r="A10" s="14" t="s">
        <v>11</v>
      </c>
      <c r="B10" s="15">
        <v>32501073</v>
      </c>
      <c r="C10" s="15">
        <v>33879252</v>
      </c>
      <c r="D10" s="15">
        <f t="shared" si="0"/>
        <v>1378179</v>
      </c>
      <c r="E10" s="16">
        <f t="shared" si="1"/>
        <v>4.2404107704382561</v>
      </c>
      <c r="G10" s="13"/>
      <c r="H10" s="13"/>
    </row>
    <row r="11" spans="1:8" x14ac:dyDescent="0.2">
      <c r="A11" s="14" t="s">
        <v>12</v>
      </c>
      <c r="B11" s="15">
        <v>19423624</v>
      </c>
      <c r="C11" s="15">
        <v>18811586</v>
      </c>
      <c r="D11" s="15">
        <f t="shared" si="0"/>
        <v>-612038</v>
      </c>
      <c r="E11" s="16">
        <f t="shared" si="1"/>
        <v>-3.1509979806034134</v>
      </c>
      <c r="G11" s="13"/>
      <c r="H11" s="13"/>
    </row>
    <row r="12" spans="1:8" x14ac:dyDescent="0.2">
      <c r="A12" s="14" t="s">
        <v>13</v>
      </c>
      <c r="B12" s="15">
        <v>17300801</v>
      </c>
      <c r="C12" s="15">
        <v>18119484</v>
      </c>
      <c r="D12" s="15">
        <f t="shared" si="0"/>
        <v>818683</v>
      </c>
      <c r="E12" s="16">
        <f t="shared" si="1"/>
        <v>4.7320525795308548</v>
      </c>
      <c r="G12" s="13"/>
      <c r="H12" s="13"/>
    </row>
    <row r="13" spans="1:8" x14ac:dyDescent="0.2">
      <c r="A13" s="14" t="s">
        <v>14</v>
      </c>
      <c r="B13" s="15">
        <v>13627831</v>
      </c>
      <c r="C13" s="15">
        <v>13780325</v>
      </c>
      <c r="D13" s="15">
        <f t="shared" si="0"/>
        <v>152494</v>
      </c>
      <c r="E13" s="16">
        <f t="shared" si="1"/>
        <v>1.1189895149125346</v>
      </c>
      <c r="G13" s="13"/>
      <c r="H13" s="13"/>
    </row>
    <row r="14" spans="1:8" x14ac:dyDescent="0.2">
      <c r="A14" s="14" t="s">
        <v>15</v>
      </c>
      <c r="B14" s="15">
        <v>10537584</v>
      </c>
      <c r="C14" s="15">
        <v>11740562</v>
      </c>
      <c r="D14" s="15">
        <f t="shared" si="0"/>
        <v>1202978</v>
      </c>
      <c r="E14" s="16">
        <f t="shared" si="1"/>
        <v>11.416070325038454</v>
      </c>
      <c r="G14" s="13"/>
      <c r="H14" s="13"/>
    </row>
    <row r="15" spans="1:8" x14ac:dyDescent="0.2">
      <c r="A15" s="14" t="s">
        <v>16</v>
      </c>
      <c r="B15" s="15">
        <v>7235374</v>
      </c>
      <c r="C15" s="15">
        <v>7147869</v>
      </c>
      <c r="D15" s="15">
        <f t="shared" si="0"/>
        <v>-87505</v>
      </c>
      <c r="E15" s="16">
        <f t="shared" si="1"/>
        <v>-1.2094053465653607</v>
      </c>
      <c r="G15" s="13"/>
      <c r="H15" s="13"/>
    </row>
    <row r="16" spans="1:8" ht="15.75" x14ac:dyDescent="0.25">
      <c r="A16" s="5" t="s">
        <v>17</v>
      </c>
      <c r="B16" s="6">
        <v>300902911</v>
      </c>
      <c r="C16" s="6">
        <v>308931509</v>
      </c>
      <c r="D16" s="6">
        <f t="shared" si="0"/>
        <v>8028598</v>
      </c>
      <c r="E16" s="7">
        <f t="shared" si="1"/>
        <v>2.668168936391579</v>
      </c>
    </row>
    <row r="17" spans="2:3" x14ac:dyDescent="0.2">
      <c r="B17" s="8"/>
      <c r="C17" s="9"/>
    </row>
    <row r="18" spans="2:3" x14ac:dyDescent="0.2">
      <c r="B18" s="10"/>
      <c r="C18" s="10"/>
    </row>
  </sheetData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workbookViewId="0">
      <pane xSplit="1" ySplit="5" topLeftCell="B6" activePane="bottomRight" state="frozen"/>
      <selection activeCell="A6" sqref="A6:IV15"/>
      <selection pane="topRight" activeCell="A6" sqref="A6:IV15"/>
      <selection pane="bottomLeft" activeCell="A6" sqref="A6:IV15"/>
      <selection pane="bottomRight" activeCell="E27" sqref="E27"/>
    </sheetView>
  </sheetViews>
  <sheetFormatPr defaultRowHeight="15" x14ac:dyDescent="0.2"/>
  <cols>
    <col min="1" max="1" width="53.140625" style="2" customWidth="1"/>
    <col min="2" max="3" width="24.7109375" style="2" customWidth="1"/>
    <col min="4" max="5" width="21.7109375" style="2" customWidth="1"/>
    <col min="6" max="16384" width="9.140625" style="2"/>
  </cols>
  <sheetData>
    <row r="1" spans="1:8" ht="15.75" x14ac:dyDescent="0.25">
      <c r="A1" s="1" t="s">
        <v>18</v>
      </c>
    </row>
    <row r="4" spans="1:8" ht="15.75" x14ac:dyDescent="0.25">
      <c r="B4" s="3" t="s">
        <v>1</v>
      </c>
      <c r="C4" s="3" t="s">
        <v>2</v>
      </c>
    </row>
    <row r="5" spans="1:8" ht="15.75" x14ac:dyDescent="0.25">
      <c r="A5" s="4" t="s">
        <v>3</v>
      </c>
      <c r="B5" s="4" t="s">
        <v>19</v>
      </c>
      <c r="C5" s="4" t="s">
        <v>19</v>
      </c>
      <c r="D5" s="4" t="s">
        <v>5</v>
      </c>
      <c r="E5" s="4" t="s">
        <v>6</v>
      </c>
    </row>
    <row r="6" spans="1:8" x14ac:dyDescent="0.2">
      <c r="A6" s="14" t="s">
        <v>7</v>
      </c>
      <c r="B6" s="17">
        <v>307488326.00999999</v>
      </c>
      <c r="C6" s="17">
        <v>240021707.05000001</v>
      </c>
      <c r="D6" s="18">
        <f>C6-B6</f>
        <v>-67466618.959999979</v>
      </c>
      <c r="E6" s="16">
        <f>D6/B6*100</f>
        <v>-21.941196869310041</v>
      </c>
      <c r="G6" s="13"/>
      <c r="H6" s="13"/>
    </row>
    <row r="7" spans="1:8" x14ac:dyDescent="0.2">
      <c r="A7" s="14" t="s">
        <v>10</v>
      </c>
      <c r="B7" s="17">
        <v>121010150.45</v>
      </c>
      <c r="C7" s="17">
        <v>123084112.20999999</v>
      </c>
      <c r="D7" s="18">
        <f t="shared" ref="D7:D16" si="0">C7-B7</f>
        <v>2073961.7599999905</v>
      </c>
      <c r="E7" s="16">
        <f t="shared" ref="E7:E16" si="1">D7/B7*100</f>
        <v>1.7138742099630127</v>
      </c>
      <c r="G7" s="13"/>
      <c r="H7" s="13"/>
    </row>
    <row r="8" spans="1:8" x14ac:dyDescent="0.2">
      <c r="A8" s="14" t="s">
        <v>11</v>
      </c>
      <c r="B8" s="17">
        <v>73055504.159999996</v>
      </c>
      <c r="C8" s="17">
        <v>86246791.760000005</v>
      </c>
      <c r="D8" s="18">
        <f t="shared" si="0"/>
        <v>13191287.600000009</v>
      </c>
      <c r="E8" s="16">
        <f t="shared" si="1"/>
        <v>18.056528049015398</v>
      </c>
      <c r="G8" s="13"/>
      <c r="H8" s="13"/>
    </row>
    <row r="9" spans="1:8" x14ac:dyDescent="0.2">
      <c r="A9" s="14" t="s">
        <v>13</v>
      </c>
      <c r="B9" s="17">
        <v>142034479.16</v>
      </c>
      <c r="C9" s="17">
        <v>82186409.5</v>
      </c>
      <c r="D9" s="18">
        <f t="shared" si="0"/>
        <v>-59848069.659999996</v>
      </c>
      <c r="E9" s="16">
        <f t="shared" si="1"/>
        <v>-42.136296773814983</v>
      </c>
      <c r="G9" s="13"/>
      <c r="H9" s="13"/>
    </row>
    <row r="10" spans="1:8" x14ac:dyDescent="0.2">
      <c r="A10" s="14" t="s">
        <v>8</v>
      </c>
      <c r="B10" s="17">
        <v>77617702.700000003</v>
      </c>
      <c r="C10" s="17">
        <v>80029226.719999999</v>
      </c>
      <c r="D10" s="18">
        <f t="shared" si="0"/>
        <v>2411524.0199999958</v>
      </c>
      <c r="E10" s="16">
        <f t="shared" si="1"/>
        <v>3.1069252710567477</v>
      </c>
      <c r="G10" s="13"/>
      <c r="H10" s="13"/>
    </row>
    <row r="11" spans="1:8" x14ac:dyDescent="0.2">
      <c r="A11" s="14" t="s">
        <v>9</v>
      </c>
      <c r="B11" s="17">
        <v>67938567.159999996</v>
      </c>
      <c r="C11" s="17">
        <v>72544695.359999999</v>
      </c>
      <c r="D11" s="18">
        <f t="shared" si="0"/>
        <v>4606128.200000003</v>
      </c>
      <c r="E11" s="16">
        <f t="shared" si="1"/>
        <v>6.7798430148699698</v>
      </c>
      <c r="G11" s="13"/>
      <c r="H11" s="13"/>
    </row>
    <row r="12" spans="1:8" x14ac:dyDescent="0.2">
      <c r="A12" s="14" t="s">
        <v>15</v>
      </c>
      <c r="B12" s="17">
        <v>26410556.690000001</v>
      </c>
      <c r="C12" s="17">
        <v>51301836.509999998</v>
      </c>
      <c r="D12" s="18">
        <f t="shared" si="0"/>
        <v>24891279.819999997</v>
      </c>
      <c r="E12" s="16">
        <f t="shared" si="1"/>
        <v>94.247463664500273</v>
      </c>
      <c r="G12" s="13"/>
      <c r="H12" s="13"/>
    </row>
    <row r="13" spans="1:8" x14ac:dyDescent="0.2">
      <c r="A13" s="14" t="s">
        <v>20</v>
      </c>
      <c r="B13" s="17">
        <v>45826348.439999998</v>
      </c>
      <c r="C13" s="17">
        <v>50658669.729999997</v>
      </c>
      <c r="D13" s="18">
        <f t="shared" si="0"/>
        <v>4832321.2899999991</v>
      </c>
      <c r="E13" s="16">
        <f t="shared" si="1"/>
        <v>10.544853462035954</v>
      </c>
      <c r="G13" s="13"/>
      <c r="H13" s="13"/>
    </row>
    <row r="14" spans="1:8" x14ac:dyDescent="0.2">
      <c r="A14" s="14" t="s">
        <v>16</v>
      </c>
      <c r="B14" s="17">
        <v>36130184.75</v>
      </c>
      <c r="C14" s="17">
        <v>47514452.350000001</v>
      </c>
      <c r="D14" s="18">
        <f t="shared" si="0"/>
        <v>11384267.600000001</v>
      </c>
      <c r="E14" s="16">
        <f t="shared" si="1"/>
        <v>31.509021276178228</v>
      </c>
      <c r="G14" s="13"/>
      <c r="H14" s="13"/>
    </row>
    <row r="15" spans="1:8" x14ac:dyDescent="0.2">
      <c r="A15" s="14" t="s">
        <v>12</v>
      </c>
      <c r="B15" s="17">
        <v>25580236.07</v>
      </c>
      <c r="C15" s="17">
        <v>40420321.450000003</v>
      </c>
      <c r="D15" s="18">
        <f t="shared" si="0"/>
        <v>14840085.380000003</v>
      </c>
      <c r="E15" s="16">
        <f t="shared" si="1"/>
        <v>58.013871879017429</v>
      </c>
      <c r="G15" s="13"/>
      <c r="H15" s="13"/>
    </row>
    <row r="16" spans="1:8" ht="15.75" x14ac:dyDescent="0.25">
      <c r="A16" s="5" t="s">
        <v>17</v>
      </c>
      <c r="B16" s="11">
        <v>1040647200.5900002</v>
      </c>
      <c r="C16" s="11">
        <v>991518030.42999995</v>
      </c>
      <c r="D16" s="12">
        <f t="shared" si="0"/>
        <v>-49129170.160000205</v>
      </c>
      <c r="E16" s="7">
        <f t="shared" si="1"/>
        <v>-4.7210207390310739</v>
      </c>
    </row>
    <row r="17" spans="1:3" x14ac:dyDescent="0.2">
      <c r="B17" s="9"/>
    </row>
    <row r="18" spans="1:3" x14ac:dyDescent="0.2">
      <c r="A18" s="13"/>
      <c r="B18" s="9"/>
      <c r="C18" s="9"/>
    </row>
  </sheetData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Charts</vt:lpstr>
      </vt:variant>
      <vt:variant>
        <vt:i4>1</vt:i4>
      </vt:variant>
    </vt:vector>
  </HeadingPairs>
  <TitlesOfParts>
    <vt:vector size="3" baseType="lpstr">
      <vt:lpstr>Sub-paragraph - Items Table</vt:lpstr>
      <vt:lpstr>Sub-paragraph - NIC Table</vt:lpstr>
      <vt:lpstr>Cardiovascular</vt:lpstr>
    </vt:vector>
  </TitlesOfParts>
  <Company>NHSBSA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 McAuley</dc:creator>
  <cp:lastModifiedBy>Kayla McCormack</cp:lastModifiedBy>
  <dcterms:created xsi:type="dcterms:W3CDTF">2014-06-13T10:54:08Z</dcterms:created>
  <dcterms:modified xsi:type="dcterms:W3CDTF">2017-03-15T16:11:28Z</dcterms:modified>
</cp:coreProperties>
</file>