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6030" windowWidth="19230" windowHeight="5970"/>
  </bookViews>
  <sheets>
    <sheet name="Respiratory" sheetId="3" r:id="rId1"/>
    <sheet name="Sub-paragraph - Items Table" sheetId="1" r:id="rId2"/>
    <sheet name="Sub-paragraph - NIC Table" sheetId="2" r:id="rId3"/>
  </sheets>
  <calcPr calcId="144525"/>
</workbook>
</file>

<file path=xl/calcChain.xml><?xml version="1.0" encoding="utf-8"?>
<calcChain xmlns="http://schemas.openxmlformats.org/spreadsheetml/2006/main">
  <c r="D7" i="2" l="1"/>
  <c r="E7" i="2"/>
  <c r="D8" i="2"/>
  <c r="E8" i="2"/>
  <c r="D9" i="2"/>
  <c r="E9" i="2"/>
  <c r="D10" i="2"/>
  <c r="E10" i="2"/>
  <c r="D11" i="2"/>
  <c r="E11" i="2"/>
  <c r="D12" i="2"/>
  <c r="E12" i="2"/>
  <c r="D13" i="2"/>
  <c r="E13" i="2"/>
  <c r="D14" i="2"/>
  <c r="E14" i="2"/>
  <c r="D15" i="2"/>
  <c r="E15" i="2"/>
  <c r="D16" i="2"/>
  <c r="E16" i="2"/>
  <c r="D6" i="2"/>
  <c r="E6" i="2"/>
  <c r="D7" i="1"/>
  <c r="E7" i="1"/>
  <c r="D8" i="1"/>
  <c r="E8" i="1"/>
  <c r="D9" i="1"/>
  <c r="E9" i="1"/>
  <c r="D10" i="1"/>
  <c r="E10" i="1"/>
  <c r="D11" i="1"/>
  <c r="E11" i="1"/>
  <c r="D12" i="1"/>
  <c r="E12" i="1"/>
  <c r="D13" i="1"/>
  <c r="E13" i="1"/>
  <c r="D14" i="1"/>
  <c r="E14" i="1"/>
  <c r="D15" i="1"/>
  <c r="E15" i="1"/>
  <c r="D16" i="1"/>
  <c r="E16" i="1"/>
  <c r="D6" i="1"/>
  <c r="E6" i="1"/>
</calcChain>
</file>

<file path=xl/sharedStrings.xml><?xml version="1.0" encoding="utf-8"?>
<sst xmlns="http://schemas.openxmlformats.org/spreadsheetml/2006/main" count="38" uniqueCount="21">
  <si>
    <t>BNF Name</t>
  </si>
  <si>
    <t>Total Items</t>
  </si>
  <si>
    <t>Difference</t>
  </si>
  <si>
    <t>% Change</t>
  </si>
  <si>
    <t>Total NIC</t>
  </si>
  <si>
    <t>Total Respiratory System</t>
  </si>
  <si>
    <t>Respiratory System - Top 10 sub-paragraphs based on Items</t>
  </si>
  <si>
    <t>Respiratory System - Top 10 sub-paragraphs based on NIC</t>
  </si>
  <si>
    <t>Selective Beta(2)-Agonists</t>
  </si>
  <si>
    <t>Corticosteroids (Respiratory)</t>
  </si>
  <si>
    <t>Antihistamines</t>
  </si>
  <si>
    <t>Antimuscarinic Bronchodilators</t>
  </si>
  <si>
    <t>Leukotriene Receptor Antagonists</t>
  </si>
  <si>
    <t>Mucolytics</t>
  </si>
  <si>
    <t>Theophylline</t>
  </si>
  <si>
    <t>Cough Suppressants</t>
  </si>
  <si>
    <t>Expectorant &amp; Demulcent Cough Prep's</t>
  </si>
  <si>
    <t>Allergic Emergencies</t>
  </si>
  <si>
    <t>Compound Bronchodilator Preparations</t>
  </si>
  <si>
    <t>Apr 2013 - Mar 2014</t>
  </si>
  <si>
    <t>Apr 2014 - Mar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</si>
</sst>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£&quot;#,##0.00;\-&quot;£&quot;#,##0.00"/>
    <numFmt numFmtId="8" formatCode="&quot;£&quot;#,##0.00;[Red]\-&quot;£&quot;#,##0.00"/>
    <numFmt numFmtId="164" formatCode="&quot;£&quot;#,##0.00"/>
    <numFmt numFmtId="165" formatCode="0.0%"/>
    <numFmt numFmtId="166" formatCode="0.0"/>
  </numFmts>
  <fonts count="4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Border="1"/>
    <xf numFmtId="0" fontId="2" fillId="0" borderId="0" xfId="0" applyFont="1"/>
    <xf numFmtId="0" fontId="1" fillId="2" borderId="1" xfId="0" applyFont="1" applyFill="1" applyBorder="1"/>
    <xf numFmtId="0" fontId="3" fillId="0" borderId="0" xfId="0" applyFont="1"/>
    <xf numFmtId="8" fontId="3" fillId="0" borderId="0" xfId="0" applyNumberFormat="1" applyFont="1"/>
    <xf numFmtId="3" fontId="2" fillId="0" borderId="0" xfId="0" applyNumberFormat="1" applyFont="1"/>
    <xf numFmtId="0" fontId="1" fillId="0" borderId="1" xfId="0" applyFont="1" applyBorder="1"/>
    <xf numFmtId="4" fontId="2" fillId="0" borderId="0" xfId="0" applyNumberFormat="1" applyFont="1"/>
    <xf numFmtId="165" fontId="2" fillId="0" borderId="0" xfId="0" applyNumberFormat="1" applyFont="1"/>
    <xf numFmtId="8" fontId="2" fillId="0" borderId="0" xfId="0" applyNumberFormat="1" applyFont="1"/>
    <xf numFmtId="164" fontId="2" fillId="0" borderId="0" xfId="0" applyNumberFormat="1" applyFont="1"/>
    <xf numFmtId="0" fontId="1" fillId="0" borderId="0" xfId="0" applyFont="1"/>
    <xf numFmtId="3" fontId="1" fillId="0" borderId="1" xfId="0" applyNumberFormat="1" applyFont="1" applyBorder="1"/>
    <xf numFmtId="7" fontId="1" fillId="0" borderId="1" xfId="0" applyNumberFormat="1" applyFont="1" applyBorder="1"/>
    <xf numFmtId="166" fontId="1" fillId="0" borderId="1" xfId="0" applyNumberFormat="1" applyFont="1" applyBorder="1"/>
    <xf numFmtId="0" fontId="2" fillId="0" borderId="1" xfId="0" applyFont="1" applyBorder="1"/>
    <xf numFmtId="7" fontId="2" fillId="0" borderId="1" xfId="0" applyNumberFormat="1" applyFont="1" applyBorder="1"/>
    <xf numFmtId="166" fontId="2" fillId="0" borderId="1" xfId="0" applyNumberFormat="1" applyFont="1" applyBorder="1"/>
    <xf numFmtId="3" fontId="2" fillId="0" borderId="1" xfId="0" applyNumberFormat="1" applyFont="1" applyBorder="1"/>
    <xf numFmtId="8" fontId="2" fillId="0" borderId="1" xfId="0" applyNumberFormat="1" applyFont="1" applyBorder="1"/>
    <xf numFmtId="8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200"/>
              <a:t>Prescribing of and Spending on Respiratory System (by month)</a:t>
            </a:r>
          </a:p>
        </c:rich>
      </c:tx>
      <c:layout>
        <c:manualLayout>
          <c:xMode val="edge"/>
          <c:yMode val="edge"/>
          <c:x val="0.2644788003302197"/>
          <c:y val="2.01150175756939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602316602316608E-2"/>
          <c:y val="9.3390804597701146E-2"/>
          <c:w val="0.85810810810810811"/>
          <c:h val="0.77877435858340738"/>
        </c:manualLayout>
      </c:layout>
      <c:barChart>
        <c:barDir val="col"/>
        <c:grouping val="clustered"/>
        <c:varyColors val="0"/>
        <c:ser>
          <c:idx val="1"/>
          <c:order val="0"/>
          <c:tx>
            <c:v>Items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25"/>
              <c:pt idx="0">
                <c:v>41334</c:v>
              </c:pt>
              <c:pt idx="1">
                <c:v>41365</c:v>
              </c:pt>
              <c:pt idx="2">
                <c:v>41395</c:v>
              </c:pt>
              <c:pt idx="3">
                <c:v>41426</c:v>
              </c:pt>
              <c:pt idx="4">
                <c:v>41456</c:v>
              </c:pt>
              <c:pt idx="5">
                <c:v>41487</c:v>
              </c:pt>
              <c:pt idx="6">
                <c:v>41518</c:v>
              </c:pt>
              <c:pt idx="7">
                <c:v>41548</c:v>
              </c:pt>
              <c:pt idx="8">
                <c:v>41579</c:v>
              </c:pt>
              <c:pt idx="9">
                <c:v>41609</c:v>
              </c:pt>
              <c:pt idx="10">
                <c:v>41640</c:v>
              </c:pt>
              <c:pt idx="11">
                <c:v>41671</c:v>
              </c:pt>
              <c:pt idx="12">
                <c:v>41699</c:v>
              </c:pt>
              <c:pt idx="13">
                <c:v>41730</c:v>
              </c:pt>
              <c:pt idx="14">
                <c:v>41760</c:v>
              </c:pt>
              <c:pt idx="15">
                <c:v>41791</c:v>
              </c:pt>
              <c:pt idx="16">
                <c:v>41821</c:v>
              </c:pt>
              <c:pt idx="17">
                <c:v>41852</c:v>
              </c:pt>
              <c:pt idx="18">
                <c:v>41883</c:v>
              </c:pt>
              <c:pt idx="19">
                <c:v>41913</c:v>
              </c:pt>
              <c:pt idx="20">
                <c:v>41944</c:v>
              </c:pt>
              <c:pt idx="21">
                <c:v>41974</c:v>
              </c:pt>
              <c:pt idx="22">
                <c:v>42005</c:v>
              </c:pt>
              <c:pt idx="23">
                <c:v>42036</c:v>
              </c:pt>
              <c:pt idx="24">
                <c:v>42064</c:v>
              </c:pt>
            </c:numLit>
          </c:cat>
          <c:val>
            <c:numLit>
              <c:formatCode>General</c:formatCode>
              <c:ptCount val="25"/>
              <c:pt idx="0">
                <c:v>5221127</c:v>
              </c:pt>
              <c:pt idx="1">
                <c:v>5377963</c:v>
              </c:pt>
              <c:pt idx="2">
                <c:v>5786729</c:v>
              </c:pt>
              <c:pt idx="3">
                <c:v>5595369</c:v>
              </c:pt>
              <c:pt idx="4">
                <c:v>6243857</c:v>
              </c:pt>
              <c:pt idx="5">
                <c:v>5362924</c:v>
              </c:pt>
              <c:pt idx="6">
                <c:v>5261779</c:v>
              </c:pt>
              <c:pt idx="7">
                <c:v>5587457</c:v>
              </c:pt>
              <c:pt idx="8">
                <c:v>5426389</c:v>
              </c:pt>
              <c:pt idx="9">
                <c:v>5736995</c:v>
              </c:pt>
              <c:pt idx="10">
                <c:v>5608399</c:v>
              </c:pt>
              <c:pt idx="11">
                <c:v>5026838</c:v>
              </c:pt>
              <c:pt idx="12">
                <c:v>5535004</c:v>
              </c:pt>
              <c:pt idx="13">
                <c:v>5735668</c:v>
              </c:pt>
              <c:pt idx="14">
                <c:v>6040845</c:v>
              </c:pt>
              <c:pt idx="15">
                <c:v>6152980</c:v>
              </c:pt>
              <c:pt idx="16">
                <c:v>6300656</c:v>
              </c:pt>
              <c:pt idx="17">
                <c:v>5417832</c:v>
              </c:pt>
              <c:pt idx="18">
                <c:v>5700902</c:v>
              </c:pt>
              <c:pt idx="19">
                <c:v>5964081</c:v>
              </c:pt>
              <c:pt idx="20">
                <c:v>5464291</c:v>
              </c:pt>
              <c:pt idx="21">
                <c:v>6406891</c:v>
              </c:pt>
              <c:pt idx="22">
                <c:v>5819287</c:v>
              </c:pt>
              <c:pt idx="23">
                <c:v>5251762</c:v>
              </c:pt>
              <c:pt idx="24">
                <c:v>5835369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6007424"/>
        <c:axId val="66009344"/>
      </c:barChart>
      <c:lineChart>
        <c:grouping val="standard"/>
        <c:varyColors val="0"/>
        <c:ser>
          <c:idx val="0"/>
          <c:order val="1"/>
          <c:tx>
            <c:v>NIC (£)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25"/>
              <c:pt idx="0">
                <c:v>41334</c:v>
              </c:pt>
              <c:pt idx="1">
                <c:v>41365</c:v>
              </c:pt>
              <c:pt idx="2">
                <c:v>41395</c:v>
              </c:pt>
              <c:pt idx="3">
                <c:v>41426</c:v>
              </c:pt>
              <c:pt idx="4">
                <c:v>41456</c:v>
              </c:pt>
              <c:pt idx="5">
                <c:v>41487</c:v>
              </c:pt>
              <c:pt idx="6">
                <c:v>41518</c:v>
              </c:pt>
              <c:pt idx="7">
                <c:v>41548</c:v>
              </c:pt>
              <c:pt idx="8">
                <c:v>41579</c:v>
              </c:pt>
              <c:pt idx="9">
                <c:v>41609</c:v>
              </c:pt>
              <c:pt idx="10">
                <c:v>41640</c:v>
              </c:pt>
              <c:pt idx="11">
                <c:v>41671</c:v>
              </c:pt>
              <c:pt idx="12">
                <c:v>41699</c:v>
              </c:pt>
              <c:pt idx="13">
                <c:v>41730</c:v>
              </c:pt>
              <c:pt idx="14">
                <c:v>41760</c:v>
              </c:pt>
              <c:pt idx="15">
                <c:v>41791</c:v>
              </c:pt>
              <c:pt idx="16">
                <c:v>41821</c:v>
              </c:pt>
              <c:pt idx="17">
                <c:v>41852</c:v>
              </c:pt>
              <c:pt idx="18">
                <c:v>41883</c:v>
              </c:pt>
              <c:pt idx="19">
                <c:v>41913</c:v>
              </c:pt>
              <c:pt idx="20">
                <c:v>41944</c:v>
              </c:pt>
              <c:pt idx="21">
                <c:v>41974</c:v>
              </c:pt>
              <c:pt idx="22">
                <c:v>42005</c:v>
              </c:pt>
              <c:pt idx="23">
                <c:v>42036</c:v>
              </c:pt>
              <c:pt idx="24">
                <c:v>42064</c:v>
              </c:pt>
            </c:numLit>
          </c:cat>
          <c:val>
            <c:numLit>
              <c:formatCode>General</c:formatCode>
              <c:ptCount val="25"/>
              <c:pt idx="0">
                <c:v>91460715.769999996</c:v>
              </c:pt>
              <c:pt idx="1">
                <c:v>93215111.209999993</c:v>
              </c:pt>
              <c:pt idx="2">
                <c:v>97353389.670000002</c:v>
              </c:pt>
              <c:pt idx="3">
                <c:v>91098652.540000007</c:v>
              </c:pt>
              <c:pt idx="4">
                <c:v>95647044.5</c:v>
              </c:pt>
              <c:pt idx="5">
                <c:v>89932747.019999996</c:v>
              </c:pt>
              <c:pt idx="6">
                <c:v>87901420.569999993</c:v>
              </c:pt>
              <c:pt idx="7">
                <c:v>93782147.530000001</c:v>
              </c:pt>
              <c:pt idx="8">
                <c:v>90335930.980000004</c:v>
              </c:pt>
              <c:pt idx="9">
                <c:v>96324069.900000006</c:v>
              </c:pt>
              <c:pt idx="10">
                <c:v>93986995.680000007</c:v>
              </c:pt>
              <c:pt idx="11">
                <c:v>84126861.019999996</c:v>
              </c:pt>
              <c:pt idx="12">
                <c:v>91028691.459999993</c:v>
              </c:pt>
              <c:pt idx="13">
                <c:v>91322550.069999993</c:v>
              </c:pt>
              <c:pt idx="14">
                <c:v>95518810.010000005</c:v>
              </c:pt>
              <c:pt idx="15">
                <c:v>92302552.150000006</c:v>
              </c:pt>
              <c:pt idx="16">
                <c:v>97987876.159999996</c:v>
              </c:pt>
              <c:pt idx="17">
                <c:v>89170390.640000001</c:v>
              </c:pt>
              <c:pt idx="18">
                <c:v>93724470.430000007</c:v>
              </c:pt>
              <c:pt idx="19">
                <c:v>98411262.290000007</c:v>
              </c:pt>
              <c:pt idx="20">
                <c:v>89317811.290000007</c:v>
              </c:pt>
              <c:pt idx="21">
                <c:v>103481629.62</c:v>
              </c:pt>
              <c:pt idx="22">
                <c:v>94992746.159999996</c:v>
              </c:pt>
              <c:pt idx="23">
                <c:v>86449508.219999999</c:v>
              </c:pt>
              <c:pt idx="24">
                <c:v>95451341.819999993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024192"/>
        <c:axId val="66025728"/>
      </c:lineChart>
      <c:catAx>
        <c:axId val="66007424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0093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6009344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1000"/>
                  <a:t>Items (millions)</a:t>
                </a:r>
              </a:p>
            </c:rich>
          </c:tx>
          <c:layout>
            <c:manualLayout>
              <c:xMode val="edge"/>
              <c:yMode val="edge"/>
              <c:x val="1.0623150188577382E-2"/>
              <c:y val="0.391760369734934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007424"/>
        <c:crosses val="autoZero"/>
        <c:crossBetween val="between"/>
        <c:dispUnits>
          <c:builtInUnit val="millions"/>
        </c:dispUnits>
      </c:valAx>
      <c:catAx>
        <c:axId val="66024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025728"/>
        <c:crosses val="autoZero"/>
        <c:auto val="0"/>
        <c:lblAlgn val="ctr"/>
        <c:lblOffset val="100"/>
        <c:noMultiLvlLbl val="0"/>
      </c:catAx>
      <c:valAx>
        <c:axId val="66025728"/>
        <c:scaling>
          <c:orientation val="minMax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1000"/>
                  <a:t>NIC (£ millions)</a:t>
                </a:r>
              </a:p>
            </c:rich>
          </c:tx>
          <c:layout>
            <c:manualLayout>
              <c:xMode val="edge"/>
              <c:yMode val="edge"/>
              <c:x val="0.9687938303508864"/>
              <c:y val="0.4023078995894601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024192"/>
        <c:crosses val="max"/>
        <c:crossBetween val="between"/>
        <c:dispUnits>
          <c:builtInUnit val="millions"/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9742638682896211E-2"/>
          <c:y val="0.11354645576337086"/>
          <c:w val="0.19594603028502511"/>
          <c:h val="4.166658489584787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0" workbookViewId="0"/>
  </sheetViews>
  <pageMargins left="0.39370078740157483" right="0.39370078740157483" top="0.39370078740157483" bottom="0.51181102362204722" header="0.39370078740157483" footer="0.31496062992125984"/>
  <pageSetup paperSize="9" orientation="landscape" horizontalDpi="4294967295" verticalDpi="4294967295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854045" cy="662420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0.885</cdr:x>
      <cdr:y>0</cdr:y>
    </cdr:from>
    <cdr:to>
      <cdr:x>0.9875</cdr:x>
      <cdr:y>0.0765</cdr:y>
    </cdr:to>
    <cdr:pic>
      <cdr:nvPicPr>
        <cdr:cNvPr id="6145" name="Picture 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733092" y="0"/>
          <a:ext cx="1011459" cy="5071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  <cdr:relSizeAnchor xmlns:cdr="http://schemas.openxmlformats.org/drawingml/2006/chartDrawing">
    <cdr:from>
      <cdr:x>0</cdr:x>
      <cdr:y>0.95975</cdr:y>
    </cdr:from>
    <cdr:to>
      <cdr:x>0.21325</cdr:x>
      <cdr:y>1</cdr:y>
    </cdr:to>
    <cdr:sp macro="" textlink="">
      <cdr:nvSpPr>
        <cdr:cNvPr id="61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6395714"/>
          <a:ext cx="2104330" cy="2668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FFFFFF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lnSpc>
              <a:spcPts val="700"/>
            </a:lnSpc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© Copyright NHSBSA 2015</a:t>
          </a:r>
        </a:p>
        <a:p xmlns:a="http://schemas.openxmlformats.org/drawingml/2006/main">
          <a:pPr algn="l" rtl="0">
            <a:lnSpc>
              <a:spcPts val="800"/>
            </a:lnSpc>
            <a:defRPr sz="1000"/>
          </a:pPr>
          <a:endParaRPr lang="en-GB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5" x14ac:dyDescent="0.2"/>
  <cols>
    <col min="1" max="1" width="44.42578125" style="2" customWidth="1"/>
    <col min="2" max="3" width="22.42578125" style="2" bestFit="1" customWidth="1"/>
    <col min="4" max="4" width="12.42578125" style="2" bestFit="1" customWidth="1"/>
    <col min="5" max="5" width="12.7109375" style="2" bestFit="1" customWidth="1"/>
    <col min="6" max="16384" width="9.140625" style="2"/>
  </cols>
  <sheetData>
    <row r="1" spans="1:8" ht="15.75" x14ac:dyDescent="0.25">
      <c r="A1" s="1" t="s">
        <v>6</v>
      </c>
    </row>
    <row r="4" spans="1:8" ht="15.75" x14ac:dyDescent="0.25">
      <c r="B4" s="12" t="s">
        <v>19</v>
      </c>
      <c r="C4" s="12" t="s">
        <v>20</v>
      </c>
    </row>
    <row r="5" spans="1:8" ht="15.75" x14ac:dyDescent="0.25">
      <c r="A5" s="3" t="s">
        <v>0</v>
      </c>
      <c r="B5" s="3" t="s">
        <v>1</v>
      </c>
      <c r="C5" s="3" t="s">
        <v>1</v>
      </c>
      <c r="D5" s="3" t="s">
        <v>2</v>
      </c>
      <c r="E5" s="3" t="s">
        <v>3</v>
      </c>
    </row>
    <row r="6" spans="1:8" x14ac:dyDescent="0.2">
      <c r="A6" s="16" t="s">
        <v>8</v>
      </c>
      <c r="B6" s="19">
        <v>22627463</v>
      </c>
      <c r="C6" s="19">
        <v>23767270</v>
      </c>
      <c r="D6" s="19">
        <f>C6-B6</f>
        <v>1139807</v>
      </c>
      <c r="E6" s="18">
        <f>D6/B6*100</f>
        <v>5.0372726275146267</v>
      </c>
      <c r="G6" s="4"/>
      <c r="H6" s="4"/>
    </row>
    <row r="7" spans="1:8" x14ac:dyDescent="0.2">
      <c r="A7" s="16" t="s">
        <v>9</v>
      </c>
      <c r="B7" s="19">
        <v>18947387</v>
      </c>
      <c r="C7" s="19">
        <v>19890773</v>
      </c>
      <c r="D7" s="19">
        <f t="shared" ref="D7:D16" si="0">C7-B7</f>
        <v>943386</v>
      </c>
      <c r="E7" s="18">
        <f t="shared" ref="E7:E16" si="1">D7/B7*100</f>
        <v>4.9789767845033195</v>
      </c>
      <c r="G7" s="4"/>
      <c r="H7" s="4"/>
    </row>
    <row r="8" spans="1:8" x14ac:dyDescent="0.2">
      <c r="A8" s="16" t="s">
        <v>10</v>
      </c>
      <c r="B8" s="19">
        <v>13147563</v>
      </c>
      <c r="C8" s="19">
        <v>13891476</v>
      </c>
      <c r="D8" s="19">
        <f t="shared" si="0"/>
        <v>743913</v>
      </c>
      <c r="E8" s="18">
        <f t="shared" si="1"/>
        <v>5.6581816721471503</v>
      </c>
      <c r="G8" s="4"/>
      <c r="H8" s="4"/>
    </row>
    <row r="9" spans="1:8" x14ac:dyDescent="0.2">
      <c r="A9" s="16" t="s">
        <v>11</v>
      </c>
      <c r="B9" s="19">
        <v>5847879</v>
      </c>
      <c r="C9" s="19">
        <v>6120205</v>
      </c>
      <c r="D9" s="19">
        <f t="shared" si="0"/>
        <v>272326</v>
      </c>
      <c r="E9" s="18">
        <f t="shared" si="1"/>
        <v>4.6568336998764854</v>
      </c>
      <c r="G9" s="4"/>
      <c r="H9" s="4"/>
    </row>
    <row r="10" spans="1:8" x14ac:dyDescent="0.2">
      <c r="A10" s="16" t="s">
        <v>12</v>
      </c>
      <c r="B10" s="19">
        <v>1874470</v>
      </c>
      <c r="C10" s="19">
        <v>2090304</v>
      </c>
      <c r="D10" s="19">
        <f t="shared" si="0"/>
        <v>215834</v>
      </c>
      <c r="E10" s="18">
        <f t="shared" si="1"/>
        <v>11.514401404130234</v>
      </c>
      <c r="G10" s="4"/>
      <c r="H10" s="4"/>
    </row>
    <row r="11" spans="1:8" x14ac:dyDescent="0.2">
      <c r="A11" s="16" t="s">
        <v>13</v>
      </c>
      <c r="B11" s="19">
        <v>1729662</v>
      </c>
      <c r="C11" s="19">
        <v>1952220</v>
      </c>
      <c r="D11" s="19">
        <f t="shared" si="0"/>
        <v>222558</v>
      </c>
      <c r="E11" s="18">
        <f t="shared" si="1"/>
        <v>12.867138203880296</v>
      </c>
      <c r="G11" s="4"/>
      <c r="H11" s="4"/>
    </row>
    <row r="12" spans="1:8" x14ac:dyDescent="0.2">
      <c r="A12" s="16" t="s">
        <v>14</v>
      </c>
      <c r="B12" s="19">
        <v>904771</v>
      </c>
      <c r="C12" s="19">
        <v>890790</v>
      </c>
      <c r="D12" s="19">
        <f t="shared" si="0"/>
        <v>-13981</v>
      </c>
      <c r="E12" s="18">
        <f t="shared" si="1"/>
        <v>-1.5452528871946603</v>
      </c>
      <c r="G12" s="4"/>
      <c r="H12" s="4"/>
    </row>
    <row r="13" spans="1:8" x14ac:dyDescent="0.2">
      <c r="A13" s="16" t="s">
        <v>15</v>
      </c>
      <c r="B13" s="19">
        <v>492988</v>
      </c>
      <c r="C13" s="19">
        <v>495824</v>
      </c>
      <c r="D13" s="19">
        <f t="shared" si="0"/>
        <v>2836</v>
      </c>
      <c r="E13" s="18">
        <f t="shared" si="1"/>
        <v>0.57526755215137082</v>
      </c>
      <c r="G13" s="4"/>
      <c r="H13" s="4"/>
    </row>
    <row r="14" spans="1:8" x14ac:dyDescent="0.2">
      <c r="A14" s="16" t="s">
        <v>16</v>
      </c>
      <c r="B14" s="19">
        <v>474047</v>
      </c>
      <c r="C14" s="19">
        <v>475177</v>
      </c>
      <c r="D14" s="19">
        <f t="shared" si="0"/>
        <v>1130</v>
      </c>
      <c r="E14" s="18">
        <f t="shared" si="1"/>
        <v>0.23837298833238055</v>
      </c>
      <c r="G14" s="4"/>
      <c r="H14" s="4"/>
    </row>
    <row r="15" spans="1:8" x14ac:dyDescent="0.2">
      <c r="A15" s="16" t="s">
        <v>17</v>
      </c>
      <c r="B15" s="19">
        <v>266341</v>
      </c>
      <c r="C15" s="19">
        <v>281493</v>
      </c>
      <c r="D15" s="19">
        <f t="shared" si="0"/>
        <v>15152</v>
      </c>
      <c r="E15" s="18">
        <f t="shared" si="1"/>
        <v>5.6889476272898278</v>
      </c>
      <c r="G15" s="4"/>
      <c r="H15" s="4"/>
    </row>
    <row r="16" spans="1:8" ht="15.75" x14ac:dyDescent="0.25">
      <c r="A16" s="7" t="s">
        <v>5</v>
      </c>
      <c r="B16" s="13">
        <v>66549703</v>
      </c>
      <c r="C16" s="13">
        <v>70090564</v>
      </c>
      <c r="D16" s="13">
        <f t="shared" si="0"/>
        <v>3540861</v>
      </c>
      <c r="E16" s="15">
        <f t="shared" si="1"/>
        <v>5.3206262994141387</v>
      </c>
    </row>
    <row r="17" spans="1:7" x14ac:dyDescent="0.2">
      <c r="B17" s="6"/>
      <c r="C17" s="6"/>
    </row>
    <row r="18" spans="1:7" x14ac:dyDescent="0.2">
      <c r="B18" s="6"/>
      <c r="C18" s="6"/>
    </row>
    <row r="19" spans="1:7" x14ac:dyDescent="0.2">
      <c r="A19" s="4"/>
      <c r="B19" s="6"/>
      <c r="C19" s="6"/>
    </row>
    <row r="22" spans="1:7" x14ac:dyDescent="0.2">
      <c r="A22" s="6"/>
      <c r="B22" s="6"/>
      <c r="C22" s="6"/>
      <c r="D22" s="8"/>
      <c r="E22" s="8"/>
      <c r="F22" s="8"/>
      <c r="G22" s="9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5" x14ac:dyDescent="0.2"/>
  <cols>
    <col min="1" max="1" width="40.85546875" style="2" customWidth="1"/>
    <col min="2" max="3" width="24.7109375" style="2" customWidth="1"/>
    <col min="4" max="4" width="21.7109375" style="2" customWidth="1"/>
    <col min="5" max="5" width="12.7109375" style="2" bestFit="1" customWidth="1"/>
    <col min="6" max="16384" width="9.140625" style="2"/>
  </cols>
  <sheetData>
    <row r="1" spans="1:7" ht="15.75" x14ac:dyDescent="0.25">
      <c r="A1" s="1" t="s">
        <v>7</v>
      </c>
    </row>
    <row r="4" spans="1:7" ht="15.75" x14ac:dyDescent="0.25">
      <c r="B4" s="12" t="s">
        <v>19</v>
      </c>
      <c r="C4" s="12" t="s">
        <v>20</v>
      </c>
    </row>
    <row r="5" spans="1:7" ht="15.75" x14ac:dyDescent="0.25">
      <c r="A5" s="3" t="s">
        <v>0</v>
      </c>
      <c r="B5" s="3" t="s">
        <v>4</v>
      </c>
      <c r="C5" s="3" t="s">
        <v>4</v>
      </c>
      <c r="D5" s="3" t="s">
        <v>2</v>
      </c>
      <c r="E5" s="3" t="s">
        <v>3</v>
      </c>
    </row>
    <row r="6" spans="1:7" x14ac:dyDescent="0.2">
      <c r="A6" s="16" t="s">
        <v>9</v>
      </c>
      <c r="B6" s="20">
        <v>680798705.61000001</v>
      </c>
      <c r="C6" s="20">
        <v>706482375.59000003</v>
      </c>
      <c r="D6" s="17">
        <f>C6-B6</f>
        <v>25683669.980000019</v>
      </c>
      <c r="E6" s="18">
        <f>D6/B6*100</f>
        <v>3.7725791439317273</v>
      </c>
      <c r="G6" s="4"/>
    </row>
    <row r="7" spans="1:7" x14ac:dyDescent="0.2">
      <c r="A7" s="16" t="s">
        <v>11</v>
      </c>
      <c r="B7" s="20">
        <v>200956921.34999999</v>
      </c>
      <c r="C7" s="20">
        <v>212626418.37</v>
      </c>
      <c r="D7" s="17">
        <f t="shared" ref="D7:D16" si="0">C7-B7</f>
        <v>11669497.020000011</v>
      </c>
      <c r="E7" s="18">
        <f t="shared" ref="E7:E16" si="1">D7/B7*100</f>
        <v>5.806964468606501</v>
      </c>
      <c r="G7" s="4"/>
    </row>
    <row r="8" spans="1:7" x14ac:dyDescent="0.2">
      <c r="A8" s="16" t="s">
        <v>8</v>
      </c>
      <c r="B8" s="20">
        <v>107240793.29000001</v>
      </c>
      <c r="C8" s="20">
        <v>106817502.5</v>
      </c>
      <c r="D8" s="17">
        <f t="shared" si="0"/>
        <v>-423290.79000000656</v>
      </c>
      <c r="E8" s="18">
        <f t="shared" si="1"/>
        <v>-0.3947106105932523</v>
      </c>
      <c r="G8" s="4"/>
    </row>
    <row r="9" spans="1:7" x14ac:dyDescent="0.2">
      <c r="A9" s="16" t="s">
        <v>13</v>
      </c>
      <c r="B9" s="20">
        <v>41507681.100000001</v>
      </c>
      <c r="C9" s="20">
        <v>40986874.159999996</v>
      </c>
      <c r="D9" s="17">
        <f t="shared" si="0"/>
        <v>-520806.94000000507</v>
      </c>
      <c r="E9" s="18">
        <f t="shared" si="1"/>
        <v>-1.2547242490980905</v>
      </c>
      <c r="G9" s="4"/>
    </row>
    <row r="10" spans="1:7" x14ac:dyDescent="0.2">
      <c r="A10" s="16" t="s">
        <v>10</v>
      </c>
      <c r="B10" s="20">
        <v>32652891.010000002</v>
      </c>
      <c r="C10" s="20">
        <v>31818263.489999998</v>
      </c>
      <c r="D10" s="17">
        <f t="shared" si="0"/>
        <v>-834627.52000000328</v>
      </c>
      <c r="E10" s="18">
        <f t="shared" si="1"/>
        <v>-2.5560601042780475</v>
      </c>
      <c r="G10" s="4"/>
    </row>
    <row r="11" spans="1:7" x14ac:dyDescent="0.2">
      <c r="A11" s="16" t="s">
        <v>17</v>
      </c>
      <c r="B11" s="20">
        <v>13730059.17</v>
      </c>
      <c r="C11" s="20">
        <v>14356321.539999999</v>
      </c>
      <c r="D11" s="17">
        <f t="shared" si="0"/>
        <v>626262.36999999918</v>
      </c>
      <c r="E11" s="18">
        <f t="shared" si="1"/>
        <v>4.5612503358206515</v>
      </c>
      <c r="G11" s="4"/>
    </row>
    <row r="12" spans="1:7" x14ac:dyDescent="0.2">
      <c r="A12" s="16" t="s">
        <v>12</v>
      </c>
      <c r="B12" s="20">
        <v>20419756.75</v>
      </c>
      <c r="C12" s="20">
        <v>7538878.7199999997</v>
      </c>
      <c r="D12" s="17">
        <f t="shared" si="0"/>
        <v>-12880878.030000001</v>
      </c>
      <c r="E12" s="18">
        <f t="shared" si="1"/>
        <v>-63.080467547685174</v>
      </c>
      <c r="G12" s="4"/>
    </row>
    <row r="13" spans="1:7" x14ac:dyDescent="0.2">
      <c r="A13" s="16" t="s">
        <v>14</v>
      </c>
      <c r="B13" s="20">
        <v>3261032.38</v>
      </c>
      <c r="C13" s="20">
        <v>3072666.34</v>
      </c>
      <c r="D13" s="17">
        <f t="shared" si="0"/>
        <v>-188366.04000000004</v>
      </c>
      <c r="E13" s="18">
        <f t="shared" si="1"/>
        <v>-5.7762701516015014</v>
      </c>
      <c r="G13" s="4"/>
    </row>
    <row r="14" spans="1:7" x14ac:dyDescent="0.2">
      <c r="A14" s="16" t="s">
        <v>18</v>
      </c>
      <c r="B14" s="20">
        <v>1451629.18</v>
      </c>
      <c r="C14" s="20">
        <v>1620398.87</v>
      </c>
      <c r="D14" s="17">
        <f t="shared" si="0"/>
        <v>168769.69000000018</v>
      </c>
      <c r="E14" s="18">
        <f t="shared" si="1"/>
        <v>11.626226058641242</v>
      </c>
      <c r="G14" s="4"/>
    </row>
    <row r="15" spans="1:7" x14ac:dyDescent="0.2">
      <c r="A15" s="16" t="s">
        <v>15</v>
      </c>
      <c r="B15" s="20">
        <v>775410.44</v>
      </c>
      <c r="C15" s="20">
        <v>804164.98</v>
      </c>
      <c r="D15" s="17">
        <f t="shared" si="0"/>
        <v>28754.540000000037</v>
      </c>
      <c r="E15" s="18">
        <f t="shared" si="1"/>
        <v>3.7082993104916202</v>
      </c>
      <c r="G15" s="4"/>
    </row>
    <row r="16" spans="1:7" ht="15.75" x14ac:dyDescent="0.25">
      <c r="A16" s="7" t="s">
        <v>5</v>
      </c>
      <c r="B16" s="21">
        <v>1104733062.0799999</v>
      </c>
      <c r="C16" s="21">
        <v>1128130948.8599999</v>
      </c>
      <c r="D16" s="14">
        <f t="shared" si="0"/>
        <v>23397886.779999971</v>
      </c>
      <c r="E16" s="15">
        <f t="shared" si="1"/>
        <v>2.1179674604783032</v>
      </c>
    </row>
    <row r="17" spans="1:7" x14ac:dyDescent="0.2">
      <c r="B17" s="10"/>
      <c r="C17" s="10"/>
    </row>
    <row r="18" spans="1:7" x14ac:dyDescent="0.2">
      <c r="A18" s="4"/>
      <c r="B18" s="5"/>
    </row>
    <row r="25" spans="1:7" x14ac:dyDescent="0.2">
      <c r="A25" s="10"/>
      <c r="B25" s="10"/>
      <c r="C25" s="11"/>
      <c r="D25" s="8"/>
      <c r="E25" s="8"/>
      <c r="F25" s="8"/>
      <c r="G25" s="9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Sub-paragraph - Items Table</vt:lpstr>
      <vt:lpstr>Sub-paragraph - NIC Table</vt:lpstr>
      <vt:lpstr>Respiratory</vt:lpstr>
    </vt:vector>
  </TitlesOfParts>
  <Company>NHSBSA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samit</dc:creator>
  <cp:lastModifiedBy>Kayla McCormack</cp:lastModifiedBy>
  <dcterms:created xsi:type="dcterms:W3CDTF">2011-04-07T14:51:15Z</dcterms:created>
  <dcterms:modified xsi:type="dcterms:W3CDTF">2017-03-20T15:47:42Z</dcterms:modified>
</cp:coreProperties>
</file>