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360" windowWidth="17955" windowHeight="11535"/>
  </bookViews>
  <sheets>
    <sheet name="Cardiovascular" sheetId="1" r:id="rId1"/>
    <sheet name="Sub-paragraph - Items Table" sheetId="2" r:id="rId2"/>
    <sheet name="Sub-paragraph - NIC Table" sheetId="3" r:id="rId3"/>
  </sheets>
  <calcPr calcId="144525"/>
</workbook>
</file>

<file path=xl/calcChain.xml><?xml version="1.0" encoding="utf-8"?>
<calcChain xmlns="http://schemas.openxmlformats.org/spreadsheetml/2006/main">
  <c r="D16" i="3" l="1"/>
  <c r="E16" i="3" s="1"/>
  <c r="D15" i="3"/>
  <c r="E15" i="3" s="1"/>
  <c r="D14" i="3"/>
  <c r="E14" i="3" s="1"/>
  <c r="D13" i="3"/>
  <c r="E13" i="3" s="1"/>
  <c r="D12" i="3"/>
  <c r="E12" i="3" s="1"/>
  <c r="D11" i="3"/>
  <c r="E11" i="3" s="1"/>
  <c r="D10" i="3"/>
  <c r="E10" i="3" s="1"/>
  <c r="D9" i="3"/>
  <c r="E9" i="3" s="1"/>
  <c r="D8" i="3"/>
  <c r="E8" i="3" s="1"/>
  <c r="D7" i="3"/>
  <c r="E7" i="3" s="1"/>
  <c r="D6" i="3"/>
  <c r="E6" i="3" s="1"/>
  <c r="D16" i="2"/>
  <c r="E16" i="2" s="1"/>
  <c r="D15" i="2"/>
  <c r="E15" i="2" s="1"/>
  <c r="D14" i="2"/>
  <c r="E14" i="2" s="1"/>
  <c r="D13" i="2"/>
  <c r="E13" i="2" s="1"/>
  <c r="D12" i="2"/>
  <c r="E12" i="2" s="1"/>
  <c r="D11" i="2"/>
  <c r="E11" i="2" s="1"/>
  <c r="D10" i="2"/>
  <c r="E10" i="2" s="1"/>
  <c r="D9" i="2"/>
  <c r="E9" i="2" s="1"/>
  <c r="D8" i="2"/>
  <c r="E8" i="2" s="1"/>
  <c r="D7" i="2"/>
  <c r="E7" i="2" s="1"/>
  <c r="D6" i="2"/>
  <c r="E6" i="2" s="1"/>
</calcChain>
</file>

<file path=xl/sharedStrings.xml><?xml version="1.0" encoding="utf-8"?>
<sst xmlns="http://schemas.openxmlformats.org/spreadsheetml/2006/main" count="38" uniqueCount="21">
  <si>
    <t>Cardiovascular System - Top 10 sub-paragraphs based on Items</t>
  </si>
  <si>
    <t>Year to Sep 12</t>
  </si>
  <si>
    <t>Year to Sep 13</t>
  </si>
  <si>
    <t>BNF Name</t>
  </si>
  <si>
    <t>Total Items</t>
  </si>
  <si>
    <t>Difference</t>
  </si>
  <si>
    <t>% Change</t>
  </si>
  <si>
    <t>Lipid-Regulating Drugs</t>
  </si>
  <si>
    <t>Angiotensin-Converting Enzyme Inhibitors</t>
  </si>
  <si>
    <t>Antiplatelet Drugs</t>
  </si>
  <si>
    <t>Calcium-Channel Blockers</t>
  </si>
  <si>
    <t>Beta-Adrenoceptor Blocking Drugs</t>
  </si>
  <si>
    <t>Thiazides And Related Diuretics</t>
  </si>
  <si>
    <t>Angiotensin-II Receptor Antagonists</t>
  </si>
  <si>
    <t>Loop Diuretics</t>
  </si>
  <si>
    <t>Oral Anticoagulants</t>
  </si>
  <si>
    <t>Nitrates</t>
  </si>
  <si>
    <t>Total Cardiovascular System</t>
  </si>
  <si>
    <t>Cardiovascular System - Top 10 sub-paragraphs based on NIC</t>
  </si>
  <si>
    <t>Total NIC</t>
  </si>
  <si>
    <t>Parenteral Anticoagulants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</si>
</sst>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7" formatCode="&quot;£&quot;#,##0.00;\-&quot;£&quot;#,##0.00"/>
    <numFmt numFmtId="8" formatCode="&quot;£&quot;#,##0.00;[Red]\-&quot;£&quot;#,##0.00"/>
    <numFmt numFmtId="164" formatCode="0.0%"/>
  </numFmts>
  <fonts count="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0" fontId="2" fillId="0" borderId="0" xfId="1" applyFont="1" applyBorder="1"/>
    <xf numFmtId="0" fontId="3" fillId="0" borderId="0" xfId="1" applyFont="1"/>
    <xf numFmtId="0" fontId="2" fillId="0" borderId="0" xfId="1" applyFont="1"/>
    <xf numFmtId="0" fontId="2" fillId="2" borderId="1" xfId="1" applyFont="1" applyFill="1" applyBorder="1"/>
    <xf numFmtId="3" fontId="1" fillId="0" borderId="0" xfId="1" applyNumberFormat="1" applyFont="1"/>
    <xf numFmtId="8" fontId="1" fillId="0" borderId="0" xfId="1" applyNumberFormat="1" applyFont="1"/>
    <xf numFmtId="3" fontId="3" fillId="0" borderId="0" xfId="1" applyNumberFormat="1" applyFont="1"/>
    <xf numFmtId="0" fontId="1" fillId="0" borderId="0" xfId="1" applyFont="1"/>
    <xf numFmtId="0" fontId="3" fillId="0" borderId="1" xfId="1" applyFont="1" applyBorder="1"/>
    <xf numFmtId="8" fontId="3" fillId="0" borderId="1" xfId="1" applyNumberFormat="1" applyFont="1" applyBorder="1"/>
    <xf numFmtId="7" fontId="3" fillId="0" borderId="1" xfId="1" applyNumberFormat="1" applyFont="1" applyBorder="1"/>
    <xf numFmtId="164" fontId="3" fillId="0" borderId="1" xfId="1" applyNumberFormat="1" applyFont="1" applyBorder="1"/>
    <xf numFmtId="0" fontId="2" fillId="0" borderId="1" xfId="1" applyFont="1" applyBorder="1"/>
    <xf numFmtId="8" fontId="2" fillId="0" borderId="1" xfId="1" applyNumberFormat="1" applyFont="1" applyBorder="1"/>
    <xf numFmtId="7" fontId="2" fillId="0" borderId="1" xfId="1" applyNumberFormat="1" applyFont="1" applyBorder="1"/>
    <xf numFmtId="164" fontId="2" fillId="0" borderId="1" xfId="1" applyNumberFormat="1" applyFont="1" applyBorder="1"/>
    <xf numFmtId="3" fontId="3" fillId="0" borderId="1" xfId="1" applyNumberFormat="1" applyFont="1" applyBorder="1"/>
    <xf numFmtId="3" fontId="2" fillId="0" borderId="1" xfId="1" applyNumberFormat="1" applyFont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2.xml"/><Relationship Id="rId7" Type="http://schemas.openxmlformats.org/officeDocument/2006/relationships/calcChain" Target="calcChain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 sz="1400"/>
              <a:t>Prescribing of and Spending on Cardiovascular System (by month)</a:t>
            </a:r>
          </a:p>
        </c:rich>
      </c:tx>
      <c:layout>
        <c:manualLayout>
          <c:xMode val="edge"/>
          <c:yMode val="edge"/>
          <c:x val="0.21972448877592907"/>
          <c:y val="2.01150175756939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8532818532818535E-2"/>
          <c:y val="9.7701149425287362E-2"/>
          <c:w val="0.85810810810810811"/>
          <c:h val="0.74856321839080464"/>
        </c:manualLayout>
      </c:layout>
      <c:barChart>
        <c:barDir val="col"/>
        <c:grouping val="clustered"/>
        <c:varyColors val="0"/>
        <c:ser>
          <c:idx val="1"/>
          <c:order val="0"/>
          <c:tx>
            <c:v>Items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mmm\-yy</c:formatCode>
              <c:ptCount val="25"/>
              <c:pt idx="0">
                <c:v>40787</c:v>
              </c:pt>
              <c:pt idx="1">
                <c:v>40817</c:v>
              </c:pt>
              <c:pt idx="2">
                <c:v>40848</c:v>
              </c:pt>
              <c:pt idx="3">
                <c:v>40878</c:v>
              </c:pt>
              <c:pt idx="4">
                <c:v>40909</c:v>
              </c:pt>
              <c:pt idx="5">
                <c:v>40940</c:v>
              </c:pt>
              <c:pt idx="6">
                <c:v>40969</c:v>
              </c:pt>
              <c:pt idx="7">
                <c:v>41000</c:v>
              </c:pt>
              <c:pt idx="8">
                <c:v>41030</c:v>
              </c:pt>
              <c:pt idx="9">
                <c:v>41061</c:v>
              </c:pt>
              <c:pt idx="10">
                <c:v>41091</c:v>
              </c:pt>
              <c:pt idx="11">
                <c:v>41122</c:v>
              </c:pt>
              <c:pt idx="12">
                <c:v>41153</c:v>
              </c:pt>
              <c:pt idx="13">
                <c:v>41183</c:v>
              </c:pt>
              <c:pt idx="14">
                <c:v>41214</c:v>
              </c:pt>
              <c:pt idx="15">
                <c:v>41244</c:v>
              </c:pt>
              <c:pt idx="16">
                <c:v>41275</c:v>
              </c:pt>
              <c:pt idx="17">
                <c:v>41306</c:v>
              </c:pt>
              <c:pt idx="18">
                <c:v>41334</c:v>
              </c:pt>
              <c:pt idx="19">
                <c:v>41365</c:v>
              </c:pt>
              <c:pt idx="20">
                <c:v>41395</c:v>
              </c:pt>
              <c:pt idx="21">
                <c:v>41426</c:v>
              </c:pt>
              <c:pt idx="22">
                <c:v>41456</c:v>
              </c:pt>
              <c:pt idx="23">
                <c:v>41487</c:v>
              </c:pt>
              <c:pt idx="24">
                <c:v>41518</c:v>
              </c:pt>
            </c:numLit>
          </c:cat>
          <c:val>
            <c:numLit>
              <c:formatCode>#,##0</c:formatCode>
              <c:ptCount val="25"/>
              <c:pt idx="0">
                <c:v>25357619</c:v>
              </c:pt>
              <c:pt idx="1">
                <c:v>23782548</c:v>
              </c:pt>
              <c:pt idx="2">
                <c:v>24844567</c:v>
              </c:pt>
              <c:pt idx="3">
                <c:v>25913146</c:v>
              </c:pt>
              <c:pt idx="4">
                <c:v>24023190</c:v>
              </c:pt>
              <c:pt idx="5">
                <c:v>23783173</c:v>
              </c:pt>
              <c:pt idx="6">
                <c:v>25802008</c:v>
              </c:pt>
              <c:pt idx="7">
                <c:v>23855240</c:v>
              </c:pt>
              <c:pt idx="8">
                <c:v>26454856</c:v>
              </c:pt>
              <c:pt idx="9">
                <c:v>24131340</c:v>
              </c:pt>
              <c:pt idx="10">
                <c:v>25021591</c:v>
              </c:pt>
              <c:pt idx="11">
                <c:v>26048026</c:v>
              </c:pt>
              <c:pt idx="12">
                <c:v>24174453</c:v>
              </c:pt>
              <c:pt idx="13">
                <c:v>25829270</c:v>
              </c:pt>
              <c:pt idx="14">
                <c:v>25686407</c:v>
              </c:pt>
              <c:pt idx="15">
                <c:v>25512498</c:v>
              </c:pt>
              <c:pt idx="16">
                <c:v>25642684</c:v>
              </c:pt>
              <c:pt idx="17">
                <c:v>23386990</c:v>
              </c:pt>
              <c:pt idx="18">
                <c:v>25159465</c:v>
              </c:pt>
              <c:pt idx="19">
                <c:v>25552045</c:v>
              </c:pt>
              <c:pt idx="20">
                <c:v>26631511</c:v>
              </c:pt>
              <c:pt idx="21">
                <c:v>24399153</c:v>
              </c:pt>
              <c:pt idx="22">
                <c:v>26600953</c:v>
              </c:pt>
              <c:pt idx="23">
                <c:v>26058218</c:v>
              </c:pt>
              <c:pt idx="24">
                <c:v>24937772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68034944"/>
        <c:axId val="68036864"/>
      </c:barChart>
      <c:lineChart>
        <c:grouping val="standard"/>
        <c:varyColors val="0"/>
        <c:ser>
          <c:idx val="0"/>
          <c:order val="1"/>
          <c:tx>
            <c:v>NIC (£)</c:v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9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mmm\-yy</c:formatCode>
              <c:ptCount val="25"/>
              <c:pt idx="0">
                <c:v>40787</c:v>
              </c:pt>
              <c:pt idx="1">
                <c:v>40817</c:v>
              </c:pt>
              <c:pt idx="2">
                <c:v>40848</c:v>
              </c:pt>
              <c:pt idx="3">
                <c:v>40878</c:v>
              </c:pt>
              <c:pt idx="4">
                <c:v>40909</c:v>
              </c:pt>
              <c:pt idx="5">
                <c:v>40940</c:v>
              </c:pt>
              <c:pt idx="6">
                <c:v>40969</c:v>
              </c:pt>
              <c:pt idx="7">
                <c:v>41000</c:v>
              </c:pt>
              <c:pt idx="8">
                <c:v>41030</c:v>
              </c:pt>
              <c:pt idx="9">
                <c:v>41061</c:v>
              </c:pt>
              <c:pt idx="10">
                <c:v>41091</c:v>
              </c:pt>
              <c:pt idx="11">
                <c:v>41122</c:v>
              </c:pt>
              <c:pt idx="12">
                <c:v>41153</c:v>
              </c:pt>
              <c:pt idx="13">
                <c:v>41183</c:v>
              </c:pt>
              <c:pt idx="14">
                <c:v>41214</c:v>
              </c:pt>
              <c:pt idx="15">
                <c:v>41244</c:v>
              </c:pt>
              <c:pt idx="16">
                <c:v>41275</c:v>
              </c:pt>
              <c:pt idx="17">
                <c:v>41306</c:v>
              </c:pt>
              <c:pt idx="18">
                <c:v>41334</c:v>
              </c:pt>
              <c:pt idx="19">
                <c:v>41365</c:v>
              </c:pt>
              <c:pt idx="20">
                <c:v>41395</c:v>
              </c:pt>
              <c:pt idx="21">
                <c:v>41426</c:v>
              </c:pt>
              <c:pt idx="22">
                <c:v>41456</c:v>
              </c:pt>
              <c:pt idx="23">
                <c:v>41487</c:v>
              </c:pt>
              <c:pt idx="24">
                <c:v>41518</c:v>
              </c:pt>
            </c:numLit>
          </c:cat>
          <c:val>
            <c:numLit>
              <c:formatCode>#,##0.00</c:formatCode>
              <c:ptCount val="25"/>
              <c:pt idx="0">
                <c:v>117150622.61</c:v>
              </c:pt>
              <c:pt idx="1">
                <c:v>105183897.58</c:v>
              </c:pt>
              <c:pt idx="2">
                <c:v>109302937.92</c:v>
              </c:pt>
              <c:pt idx="3">
                <c:v>114185266.52</c:v>
              </c:pt>
              <c:pt idx="4" formatCode="#,##0.00_ ;[Red]\-#,##0.00\ ">
                <c:v>108160719.81999999</c:v>
              </c:pt>
              <c:pt idx="5" formatCode="#,##0.00_ ;[Red]\-#,##0.00\ ">
                <c:v>106706916.34</c:v>
              </c:pt>
              <c:pt idx="6" formatCode="#,##0.00_ ;[Red]\-#,##0.00\ ">
                <c:v>115642141.61</c:v>
              </c:pt>
              <c:pt idx="7" formatCode="#,##0.00_ ;[Red]\-#,##0.00\ ">
                <c:v>104192665.63</c:v>
              </c:pt>
              <c:pt idx="8" formatCode="#,##0.00_ ;[Red]\-#,##0.00\ ">
                <c:v>116049547.13</c:v>
              </c:pt>
              <c:pt idx="9" formatCode="#,##0.00_ ;[Red]\-#,##0.00\ ">
                <c:v>86864158.099999994</c:v>
              </c:pt>
              <c:pt idx="10" formatCode="#,##0.00_ ;[Red]\-#,##0.00\ ">
                <c:v>91456419.980000004</c:v>
              </c:pt>
              <c:pt idx="11" formatCode="#,##0.00_ ;[Red]\-#,##0.00\ ">
                <c:v>90848958.459999993</c:v>
              </c:pt>
              <c:pt idx="12" formatCode="#,##0.00_ ;[Red]\-#,##0.00\ ">
                <c:v>84858610.689999998</c:v>
              </c:pt>
              <c:pt idx="13" formatCode="#,##0.00_ ;[Red]\-#,##0.00\ ">
                <c:v>79653232.510000005</c:v>
              </c:pt>
              <c:pt idx="14" formatCode="#,##0.00_ ;[Red]\-#,##0.00\ ">
                <c:v>79127507.849999994</c:v>
              </c:pt>
              <c:pt idx="15" formatCode="#,##0.00_ ;[Red]\-#,##0.00\ ">
                <c:v>78024687.469999999</c:v>
              </c:pt>
              <c:pt idx="16" formatCode="#,##0.00_ ;[Red]\-#,##0.00\ ">
                <c:v>78379437.909999996</c:v>
              </c:pt>
              <c:pt idx="17" formatCode="#,##0.00_ ;[Red]\-#,##0.00\ ">
                <c:v>71662737.950000003</c:v>
              </c:pt>
              <c:pt idx="18" formatCode="#,##0.00_ ;[Red]\-#,##0.00\ ">
                <c:v>79512199.010000005</c:v>
              </c:pt>
              <c:pt idx="19" formatCode="#,##0.00_ ;[Red]\-#,##0.00\ ">
                <c:v>82877704.579999998</c:v>
              </c:pt>
              <c:pt idx="20" formatCode="#,##0.00_ ;[Red]\-#,##0.00\ ">
                <c:v>85092623.579999998</c:v>
              </c:pt>
              <c:pt idx="21" formatCode="#,##0.00_ ;[Red]\-#,##0.00\ ">
                <c:v>78099617.120000005</c:v>
              </c:pt>
              <c:pt idx="22" formatCode="&quot;£&quot;#,##0.00_);[Red]\(&quot;£&quot;#,##0.00\)">
                <c:v>83836612.780000001</c:v>
              </c:pt>
              <c:pt idx="23" formatCode="&quot;£&quot;#,##0.00_);[Red]\(&quot;£&quot;#,##0.00\)">
                <c:v>81966344.819999993</c:v>
              </c:pt>
              <c:pt idx="24" formatCode="&quot;£&quot;#,##0.00_);[Red]\(&quot;£&quot;#,##0.00\)">
                <c:v>79496230.640000001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055808"/>
        <c:axId val="68057344"/>
      </c:lineChart>
      <c:catAx>
        <c:axId val="68034944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540000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803686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68036864"/>
        <c:scaling>
          <c:orientation val="minMax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Items (millions)</a:t>
                </a:r>
              </a:p>
            </c:rich>
          </c:tx>
          <c:layout>
            <c:manualLayout>
              <c:xMode val="edge"/>
              <c:yMode val="edge"/>
              <c:x val="0"/>
              <c:y val="0.3850575276580359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8034944"/>
        <c:crosses val="autoZero"/>
        <c:crossBetween val="between"/>
        <c:dispUnits>
          <c:builtInUnit val="millions"/>
        </c:dispUnits>
      </c:valAx>
      <c:catAx>
        <c:axId val="68055808"/>
        <c:scaling>
          <c:orientation val="minMax"/>
        </c:scaling>
        <c:delete val="1"/>
        <c:axPos val="b"/>
        <c:numFmt formatCode="mmm\-yy" sourceLinked="1"/>
        <c:majorTickMark val="out"/>
        <c:minorTickMark val="none"/>
        <c:tickLblPos val="nextTo"/>
        <c:crossAx val="68057344"/>
        <c:crosses val="autoZero"/>
        <c:auto val="0"/>
        <c:lblAlgn val="ctr"/>
        <c:lblOffset val="100"/>
        <c:noMultiLvlLbl val="0"/>
      </c:catAx>
      <c:valAx>
        <c:axId val="68057344"/>
        <c:scaling>
          <c:orientation val="minMax"/>
          <c:min val="0"/>
        </c:scaling>
        <c:delete val="0"/>
        <c:axPos val="r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NIC (£ millions)</a:t>
                </a:r>
              </a:p>
            </c:rich>
          </c:tx>
          <c:layout>
            <c:manualLayout>
              <c:xMode val="edge"/>
              <c:yMode val="edge"/>
              <c:x val="0.96814678642121077"/>
              <c:y val="0.3850575276580359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8055808"/>
        <c:crosses val="max"/>
        <c:crossBetween val="between"/>
        <c:dispUnits>
          <c:builtInUnit val="millions"/>
        </c:dispUnits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679538707200952"/>
          <c:y val="0.12931046065150459"/>
          <c:w val="0.19208487478999742"/>
          <c:h val="3.591948014893864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4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110" workbookViewId="0"/>
  </sheetViews>
  <pageMargins left="0.39370078740157483" right="0.39370078740157483" top="0.39370078740157483" bottom="0.51181102362204722" header="0.39370078740157483" footer="0.31496062992125984"/>
  <pageSetup paperSize="9" orientation="landscape" horizontalDpi="4294967295" verticalDpi="4294967295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854045" cy="662420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0.8835</cdr:x>
      <cdr:y>0</cdr:y>
    </cdr:from>
    <cdr:to>
      <cdr:x>0.9865</cdr:x>
      <cdr:y>0.077</cdr:y>
    </cdr:to>
    <cdr:pic>
      <cdr:nvPicPr>
        <cdr:cNvPr id="2050" name="Picture 2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8718290" y="0"/>
          <a:ext cx="1016393" cy="5104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</cdr:pic>
  </cdr:relSizeAnchor>
  <cdr:relSizeAnchor xmlns:cdr="http://schemas.openxmlformats.org/drawingml/2006/chartDrawing">
    <cdr:from>
      <cdr:x>0</cdr:x>
      <cdr:y>0.9555</cdr:y>
    </cdr:from>
    <cdr:to>
      <cdr:x>0.21325</cdr:x>
      <cdr:y>0.99575</cdr:y>
    </cdr:to>
    <cdr:sp macro="" textlink="">
      <cdr:nvSpPr>
        <cdr:cNvPr id="20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6334392"/>
          <a:ext cx="2104330" cy="26683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000000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FFFFFF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91440" tIns="45720" rIns="91440" bIns="45720" anchor="t" upright="1"/>
        <a:lstStyle xmlns:a="http://schemas.openxmlformats.org/drawingml/2006/main"/>
        <a:p xmlns:a="http://schemas.openxmlformats.org/drawingml/2006/main">
          <a:pPr algn="l" rtl="0">
            <a:lnSpc>
              <a:spcPts val="800"/>
            </a:lnSpc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© Copyright NHSBSA 2013</a:t>
          </a:r>
        </a:p>
        <a:p xmlns:a="http://schemas.openxmlformats.org/drawingml/2006/main">
          <a:pPr algn="l" rtl="0">
            <a:lnSpc>
              <a:spcPts val="1000"/>
            </a:lnSpc>
            <a:defRPr sz="1000"/>
          </a:pPr>
          <a:endParaRPr lang="en-GB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workbookViewId="0">
      <pane xSplit="1" ySplit="5" topLeftCell="B6" activePane="bottomRight" state="frozen"/>
      <selection activeCell="C33" sqref="C33"/>
      <selection pane="topRight" activeCell="C33" sqref="C33"/>
      <selection pane="bottomLeft" activeCell="C33" sqref="C33"/>
      <selection pane="bottomRight" activeCell="A2" sqref="A2"/>
    </sheetView>
  </sheetViews>
  <sheetFormatPr defaultRowHeight="15" x14ac:dyDescent="0.2"/>
  <cols>
    <col min="1" max="1" width="42.5703125" style="2" customWidth="1"/>
    <col min="2" max="2" width="17" style="2" bestFit="1" customWidth="1"/>
    <col min="3" max="3" width="18.7109375" style="2" bestFit="1" customWidth="1"/>
    <col min="4" max="4" width="14.85546875" style="2" bestFit="1" customWidth="1"/>
    <col min="5" max="5" width="12.7109375" style="2" bestFit="1" customWidth="1"/>
    <col min="6" max="16384" width="9.140625" style="2"/>
  </cols>
  <sheetData>
    <row r="1" spans="1:8" ht="15.75" x14ac:dyDescent="0.25">
      <c r="A1" s="1" t="s">
        <v>0</v>
      </c>
    </row>
    <row r="4" spans="1:8" ht="15.75" x14ac:dyDescent="0.25">
      <c r="B4" s="3" t="s">
        <v>1</v>
      </c>
      <c r="C4" s="3" t="s">
        <v>2</v>
      </c>
    </row>
    <row r="5" spans="1:8" ht="15.75" x14ac:dyDescent="0.25">
      <c r="A5" s="4" t="s">
        <v>3</v>
      </c>
      <c r="B5" s="4" t="s">
        <v>4</v>
      </c>
      <c r="C5" s="4" t="s">
        <v>4</v>
      </c>
      <c r="D5" s="4" t="s">
        <v>5</v>
      </c>
      <c r="E5" s="4" t="s">
        <v>6</v>
      </c>
    </row>
    <row r="6" spans="1:8" x14ac:dyDescent="0.2">
      <c r="A6" s="9" t="s">
        <v>7</v>
      </c>
      <c r="B6" s="17">
        <v>63486932</v>
      </c>
      <c r="C6" s="17">
        <v>66229203</v>
      </c>
      <c r="D6" s="17">
        <f>C6-B6</f>
        <v>2742271</v>
      </c>
      <c r="E6" s="12">
        <f>D6/B6</f>
        <v>4.3194259253227105E-2</v>
      </c>
      <c r="G6" s="8"/>
      <c r="H6" s="8"/>
    </row>
    <row r="7" spans="1:8" x14ac:dyDescent="0.2">
      <c r="A7" s="9" t="s">
        <v>8</v>
      </c>
      <c r="B7" s="17">
        <v>42483663</v>
      </c>
      <c r="C7" s="17">
        <v>43267712</v>
      </c>
      <c r="D7" s="17">
        <f t="shared" ref="D7:D16" si="0">C7-B7</f>
        <v>784049</v>
      </c>
      <c r="E7" s="12">
        <f t="shared" ref="E7:E16" si="1">D7/B7</f>
        <v>1.8455305984326258E-2</v>
      </c>
      <c r="G7" s="8"/>
      <c r="H7" s="8"/>
    </row>
    <row r="8" spans="1:8" x14ac:dyDescent="0.2">
      <c r="A8" s="9" t="s">
        <v>9</v>
      </c>
      <c r="B8" s="17">
        <v>38454259</v>
      </c>
      <c r="C8" s="17">
        <v>38599747</v>
      </c>
      <c r="D8" s="17">
        <f t="shared" si="0"/>
        <v>145488</v>
      </c>
      <c r="E8" s="12">
        <f t="shared" si="1"/>
        <v>3.7834040697546662E-3</v>
      </c>
      <c r="G8" s="8"/>
      <c r="H8" s="8"/>
    </row>
    <row r="9" spans="1:8" x14ac:dyDescent="0.2">
      <c r="A9" s="9" t="s">
        <v>10</v>
      </c>
      <c r="B9" s="17">
        <v>34223886</v>
      </c>
      <c r="C9" s="17">
        <v>35570675</v>
      </c>
      <c r="D9" s="17">
        <f t="shared" si="0"/>
        <v>1346789</v>
      </c>
      <c r="E9" s="12">
        <f t="shared" si="1"/>
        <v>3.9352310839277573E-2</v>
      </c>
      <c r="G9" s="8"/>
      <c r="H9" s="8"/>
    </row>
    <row r="10" spans="1:8" x14ac:dyDescent="0.2">
      <c r="A10" s="9" t="s">
        <v>11</v>
      </c>
      <c r="B10" s="17">
        <v>31909313</v>
      </c>
      <c r="C10" s="17">
        <v>33220881</v>
      </c>
      <c r="D10" s="17">
        <f t="shared" si="0"/>
        <v>1311568</v>
      </c>
      <c r="E10" s="12">
        <f t="shared" si="1"/>
        <v>4.1102984573813922E-2</v>
      </c>
      <c r="G10" s="8"/>
      <c r="H10" s="8"/>
    </row>
    <row r="11" spans="1:8" x14ac:dyDescent="0.2">
      <c r="A11" s="9" t="s">
        <v>12</v>
      </c>
      <c r="B11" s="17">
        <v>19805940</v>
      </c>
      <c r="C11" s="17">
        <v>19135488</v>
      </c>
      <c r="D11" s="17">
        <f t="shared" si="0"/>
        <v>-670452</v>
      </c>
      <c r="E11" s="12">
        <f t="shared" si="1"/>
        <v>-3.3851056804170873E-2</v>
      </c>
      <c r="G11" s="8"/>
      <c r="H11" s="8"/>
    </row>
    <row r="12" spans="1:8" x14ac:dyDescent="0.2">
      <c r="A12" s="9" t="s">
        <v>13</v>
      </c>
      <c r="B12" s="17">
        <v>16992054</v>
      </c>
      <c r="C12" s="17">
        <v>17723393</v>
      </c>
      <c r="D12" s="17">
        <f t="shared" si="0"/>
        <v>731339</v>
      </c>
      <c r="E12" s="12">
        <f t="shared" si="1"/>
        <v>4.3040058606216763E-2</v>
      </c>
      <c r="G12" s="8"/>
      <c r="H12" s="8"/>
    </row>
    <row r="13" spans="1:8" x14ac:dyDescent="0.2">
      <c r="A13" s="9" t="s">
        <v>14</v>
      </c>
      <c r="B13" s="17">
        <v>13610588</v>
      </c>
      <c r="C13" s="17">
        <v>13727266</v>
      </c>
      <c r="D13" s="17">
        <f t="shared" si="0"/>
        <v>116678</v>
      </c>
      <c r="E13" s="12">
        <f t="shared" si="1"/>
        <v>8.5725906918936931E-3</v>
      </c>
      <c r="G13" s="8"/>
      <c r="H13" s="8"/>
    </row>
    <row r="14" spans="1:8" x14ac:dyDescent="0.2">
      <c r="A14" s="9" t="s">
        <v>15</v>
      </c>
      <c r="B14" s="17">
        <v>10044079</v>
      </c>
      <c r="C14" s="17">
        <v>11151105</v>
      </c>
      <c r="D14" s="17">
        <f t="shared" si="0"/>
        <v>1107026</v>
      </c>
      <c r="E14" s="12">
        <f t="shared" si="1"/>
        <v>0.11021677547538207</v>
      </c>
      <c r="G14" s="8"/>
      <c r="H14" s="8"/>
    </row>
    <row r="15" spans="1:8" x14ac:dyDescent="0.2">
      <c r="A15" s="9" t="s">
        <v>16</v>
      </c>
      <c r="B15" s="17">
        <v>7314687</v>
      </c>
      <c r="C15" s="17">
        <v>7210822</v>
      </c>
      <c r="D15" s="17">
        <f t="shared" si="0"/>
        <v>-103865</v>
      </c>
      <c r="E15" s="12">
        <f t="shared" si="1"/>
        <v>-1.419951393682327E-2</v>
      </c>
      <c r="G15" s="8"/>
      <c r="H15" s="8"/>
    </row>
    <row r="16" spans="1:8" ht="15.75" x14ac:dyDescent="0.25">
      <c r="A16" s="13" t="s">
        <v>17</v>
      </c>
      <c r="B16" s="18">
        <v>297834139</v>
      </c>
      <c r="C16" s="18">
        <v>305396967</v>
      </c>
      <c r="D16" s="18">
        <f t="shared" si="0"/>
        <v>7562828</v>
      </c>
      <c r="E16" s="16">
        <f t="shared" si="1"/>
        <v>2.539275056040503E-2</v>
      </c>
    </row>
    <row r="17" spans="2:3" x14ac:dyDescent="0.2">
      <c r="B17" s="5"/>
      <c r="C17" s="6"/>
    </row>
    <row r="18" spans="2:3" x14ac:dyDescent="0.2">
      <c r="B18" s="7"/>
      <c r="C18" s="7"/>
    </row>
  </sheetData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workbookViewId="0">
      <pane xSplit="1" ySplit="5" topLeftCell="B6" activePane="bottomRight" state="frozen"/>
      <selection activeCell="C33" sqref="C33"/>
      <selection pane="topRight" activeCell="C33" sqref="C33"/>
      <selection pane="bottomLeft" activeCell="C33" sqref="C33"/>
      <selection pane="bottomRight" activeCell="A2" sqref="A2"/>
    </sheetView>
  </sheetViews>
  <sheetFormatPr defaultRowHeight="15" x14ac:dyDescent="0.2"/>
  <cols>
    <col min="1" max="1" width="43.42578125" style="2" bestFit="1" customWidth="1"/>
    <col min="2" max="4" width="20.5703125" style="2" bestFit="1" customWidth="1"/>
    <col min="5" max="5" width="12.7109375" style="2" bestFit="1" customWidth="1"/>
    <col min="6" max="16384" width="9.140625" style="2"/>
  </cols>
  <sheetData>
    <row r="1" spans="1:8" ht="15.75" x14ac:dyDescent="0.25">
      <c r="A1" s="1" t="s">
        <v>18</v>
      </c>
    </row>
    <row r="4" spans="1:8" ht="15.75" x14ac:dyDescent="0.25">
      <c r="B4" s="3" t="s">
        <v>1</v>
      </c>
      <c r="C4" s="3" t="s">
        <v>2</v>
      </c>
    </row>
    <row r="5" spans="1:8" ht="15.75" x14ac:dyDescent="0.25">
      <c r="A5" s="4" t="s">
        <v>3</v>
      </c>
      <c r="B5" s="4" t="s">
        <v>19</v>
      </c>
      <c r="C5" s="4" t="s">
        <v>19</v>
      </c>
      <c r="D5" s="4" t="s">
        <v>5</v>
      </c>
      <c r="E5" s="4" t="s">
        <v>6</v>
      </c>
    </row>
    <row r="6" spans="1:8" x14ac:dyDescent="0.2">
      <c r="A6" s="9" t="s">
        <v>7</v>
      </c>
      <c r="B6" s="10">
        <v>456554824.77999997</v>
      </c>
      <c r="C6" s="10">
        <v>243341188.18000001</v>
      </c>
      <c r="D6" s="11">
        <f>C6-B6</f>
        <v>-213213636.59999996</v>
      </c>
      <c r="E6" s="12">
        <f>D6/B6</f>
        <v>-0.4670055490109894</v>
      </c>
      <c r="G6" s="8"/>
      <c r="H6" s="8"/>
    </row>
    <row r="7" spans="1:8" x14ac:dyDescent="0.2">
      <c r="A7" s="9" t="s">
        <v>10</v>
      </c>
      <c r="B7" s="10">
        <v>124605974.41</v>
      </c>
      <c r="C7" s="10">
        <v>120840444.68000001</v>
      </c>
      <c r="D7" s="11">
        <f t="shared" ref="D7:D16" si="0">C7-B7</f>
        <v>-3765529.7299999893</v>
      </c>
      <c r="E7" s="12">
        <f t="shared" ref="E7:E16" si="1">D7/B7</f>
        <v>-3.0219495877541122E-2</v>
      </c>
      <c r="G7" s="8"/>
      <c r="H7" s="8"/>
    </row>
    <row r="8" spans="1:8" x14ac:dyDescent="0.2">
      <c r="A8" s="9" t="s">
        <v>13</v>
      </c>
      <c r="B8" s="10">
        <v>187369506.30000001</v>
      </c>
      <c r="C8" s="10">
        <v>99514773.129999995</v>
      </c>
      <c r="D8" s="11">
        <f t="shared" si="0"/>
        <v>-87854733.170000017</v>
      </c>
      <c r="E8" s="12">
        <f t="shared" si="1"/>
        <v>-0.46888490504604596</v>
      </c>
      <c r="G8" s="8"/>
      <c r="H8" s="8"/>
    </row>
    <row r="9" spans="1:8" x14ac:dyDescent="0.2">
      <c r="A9" s="9" t="s">
        <v>8</v>
      </c>
      <c r="B9" s="10">
        <v>79044296.480000004</v>
      </c>
      <c r="C9" s="10">
        <v>77850301.030000001</v>
      </c>
      <c r="D9" s="11">
        <f t="shared" si="0"/>
        <v>-1193995.450000003</v>
      </c>
      <c r="E9" s="12">
        <f t="shared" si="1"/>
        <v>-1.5105396634178543E-2</v>
      </c>
      <c r="G9" s="8"/>
      <c r="H9" s="8"/>
    </row>
    <row r="10" spans="1:8" x14ac:dyDescent="0.2">
      <c r="A10" s="9" t="s">
        <v>11</v>
      </c>
      <c r="B10" s="10">
        <v>70950317.209999993</v>
      </c>
      <c r="C10" s="10">
        <v>73197355.209999993</v>
      </c>
      <c r="D10" s="11">
        <f t="shared" si="0"/>
        <v>2247038</v>
      </c>
      <c r="E10" s="12">
        <f t="shared" si="1"/>
        <v>3.1670584267427269E-2</v>
      </c>
      <c r="G10" s="8"/>
      <c r="H10" s="8"/>
    </row>
    <row r="11" spans="1:8" x14ac:dyDescent="0.2">
      <c r="A11" s="9" t="s">
        <v>9</v>
      </c>
      <c r="B11" s="10">
        <v>67919151.780000001</v>
      </c>
      <c r="C11" s="10">
        <v>69622924.879999995</v>
      </c>
      <c r="D11" s="11">
        <f t="shared" si="0"/>
        <v>1703773.099999994</v>
      </c>
      <c r="E11" s="12">
        <f t="shared" si="1"/>
        <v>2.5085311805994909E-2</v>
      </c>
      <c r="G11" s="8"/>
      <c r="H11" s="8"/>
    </row>
    <row r="12" spans="1:8" x14ac:dyDescent="0.2">
      <c r="A12" s="9" t="s">
        <v>20</v>
      </c>
      <c r="B12" s="10">
        <v>43450999.689999998</v>
      </c>
      <c r="C12" s="10">
        <v>48390889.950000003</v>
      </c>
      <c r="D12" s="11">
        <f t="shared" si="0"/>
        <v>4939890.2600000054</v>
      </c>
      <c r="E12" s="12">
        <f t="shared" si="1"/>
        <v>0.11368875964289708</v>
      </c>
      <c r="G12" s="8"/>
      <c r="H12" s="8"/>
    </row>
    <row r="13" spans="1:8" x14ac:dyDescent="0.2">
      <c r="A13" s="9" t="s">
        <v>16</v>
      </c>
      <c r="B13" s="10">
        <v>35537262.009999998</v>
      </c>
      <c r="C13" s="10">
        <v>42881829.869999997</v>
      </c>
      <c r="D13" s="11">
        <f t="shared" si="0"/>
        <v>7344567.8599999994</v>
      </c>
      <c r="E13" s="12">
        <f t="shared" si="1"/>
        <v>0.20667230519709923</v>
      </c>
      <c r="G13" s="8"/>
      <c r="H13" s="8"/>
    </row>
    <row r="14" spans="1:8" x14ac:dyDescent="0.2">
      <c r="A14" s="9" t="s">
        <v>15</v>
      </c>
      <c r="B14" s="10">
        <v>23262206.02</v>
      </c>
      <c r="C14" s="10">
        <v>35873446.990000002</v>
      </c>
      <c r="D14" s="11">
        <f t="shared" si="0"/>
        <v>12611240.970000003</v>
      </c>
      <c r="E14" s="12">
        <f t="shared" si="1"/>
        <v>0.54213435128024035</v>
      </c>
      <c r="G14" s="8"/>
      <c r="H14" s="8"/>
    </row>
    <row r="15" spans="1:8" x14ac:dyDescent="0.2">
      <c r="A15" s="9" t="s">
        <v>12</v>
      </c>
      <c r="B15" s="10">
        <v>23981127.039999999</v>
      </c>
      <c r="C15" s="10">
        <v>31221501.280000001</v>
      </c>
      <c r="D15" s="11">
        <f t="shared" si="0"/>
        <v>7240374.2400000021</v>
      </c>
      <c r="E15" s="12">
        <f t="shared" si="1"/>
        <v>0.30191968158640814</v>
      </c>
      <c r="G15" s="8"/>
      <c r="H15" s="8"/>
    </row>
    <row r="16" spans="1:8" ht="15.75" x14ac:dyDescent="0.25">
      <c r="A16" s="13" t="s">
        <v>17</v>
      </c>
      <c r="B16" s="14">
        <v>1233452458.1700001</v>
      </c>
      <c r="C16" s="14">
        <v>957729001.39999998</v>
      </c>
      <c r="D16" s="15">
        <f t="shared" si="0"/>
        <v>-275723456.7700001</v>
      </c>
      <c r="E16" s="16">
        <f t="shared" si="1"/>
        <v>-0.22353796852379262</v>
      </c>
    </row>
    <row r="17" spans="1:3" x14ac:dyDescent="0.2">
      <c r="B17" s="6"/>
    </row>
    <row r="18" spans="1:3" x14ac:dyDescent="0.2">
      <c r="A18" s="8"/>
      <c r="B18" s="6"/>
      <c r="C18" s="6"/>
    </row>
  </sheetData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Charts</vt:lpstr>
      </vt:variant>
      <vt:variant>
        <vt:i4>1</vt:i4>
      </vt:variant>
    </vt:vector>
  </HeadingPairs>
  <TitlesOfParts>
    <vt:vector size="3" baseType="lpstr">
      <vt:lpstr>Sub-paragraph - Items Table</vt:lpstr>
      <vt:lpstr>Sub-paragraph - NIC Table</vt:lpstr>
      <vt:lpstr>Cardiovascular</vt:lpstr>
    </vt:vector>
  </TitlesOfParts>
  <Company>NHSBSA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 McAuley</dc:creator>
  <cp:lastModifiedBy>Kayla McCormack</cp:lastModifiedBy>
  <dcterms:created xsi:type="dcterms:W3CDTF">2013-12-09T12:54:49Z</dcterms:created>
  <dcterms:modified xsi:type="dcterms:W3CDTF">2017-03-15T16:12:32Z</dcterms:modified>
</cp:coreProperties>
</file>