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Endocrine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</calcChain>
</file>

<file path=xl/sharedStrings.xml><?xml version="1.0" encoding="utf-8"?>
<sst xmlns="http://schemas.openxmlformats.org/spreadsheetml/2006/main" count="38" uniqueCount="22">
  <si>
    <t>Endocrine - Top 10 sub-paragraphs based on Items</t>
  </si>
  <si>
    <t>Year to Sep 12</t>
  </si>
  <si>
    <t>Year to Sep 13</t>
  </si>
  <si>
    <t>BNF Name</t>
  </si>
  <si>
    <t>Total Items</t>
  </si>
  <si>
    <t>Difference</t>
  </si>
  <si>
    <t>% Change</t>
  </si>
  <si>
    <t>Thyroid Hormones</t>
  </si>
  <si>
    <t>Biguanides</t>
  </si>
  <si>
    <t>Biphosphonates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</si>
  <si>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</si>
  <si>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</si>
  <si>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</si>
  <si>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</si>
  <si>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</si>
  <si>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</si>
  <si>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</si>
  <si>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Total Endocrine</t>
  </si>
  <si>
    <t>Endocrine - Top 10 sub-paragraphs based on NIC</t>
  </si>
  <si>
    <t>Total NIC</t>
  </si>
  <si>
    <t>Short-Acting Insulins</t>
  </si>
  <si>
    <t>Hypothalamic&amp;Ant Pituit Hormone&amp;Antioest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</si>
</sst>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1" fillId="0" borderId="0" xfId="1" applyFont="1"/>
    <xf numFmtId="3" fontId="3" fillId="0" borderId="0" xfId="1" applyNumberFormat="1" applyFont="1"/>
    <xf numFmtId="3" fontId="1" fillId="0" borderId="0" xfId="1" applyNumberFormat="1" applyFont="1"/>
    <xf numFmtId="8" fontId="1" fillId="0" borderId="0" xfId="1" applyNumberFormat="1" applyFont="1"/>
    <xf numFmtId="8" fontId="3" fillId="0" borderId="0" xfId="1" applyNumberFormat="1" applyFont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8" fontId="3" fillId="0" borderId="1" xfId="1" applyNumberFormat="1" applyFont="1" applyBorder="1"/>
    <xf numFmtId="7" fontId="3" fillId="0" borderId="1" xfId="1" applyNumberFormat="1" applyFont="1" applyBorder="1"/>
    <xf numFmtId="8" fontId="2" fillId="0" borderId="1" xfId="1" applyNumberFormat="1" applyFont="1" applyBorder="1"/>
    <xf numFmtId="7" fontId="2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3880308880308885"/>
          <c:h val="0.74137931034482762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mmm\-yy</c:formatCode>
              <c:ptCount val="25"/>
              <c:pt idx="0">
                <c:v>40787</c:v>
              </c:pt>
              <c:pt idx="1">
                <c:v>40817</c:v>
              </c:pt>
              <c:pt idx="2">
                <c:v>40848</c:v>
              </c:pt>
              <c:pt idx="3">
                <c:v>40878</c:v>
              </c:pt>
              <c:pt idx="4">
                <c:v>40909</c:v>
              </c:pt>
              <c:pt idx="5">
                <c:v>40940</c:v>
              </c:pt>
              <c:pt idx="6">
                <c:v>40969</c:v>
              </c:pt>
              <c:pt idx="7">
                <c:v>41000</c:v>
              </c:pt>
              <c:pt idx="8">
                <c:v>41030</c:v>
              </c:pt>
              <c:pt idx="9">
                <c:v>41061</c:v>
              </c:pt>
              <c:pt idx="10">
                <c:v>41091</c:v>
              </c:pt>
              <c:pt idx="11">
                <c:v>41122</c:v>
              </c:pt>
              <c:pt idx="12">
                <c:v>41153</c:v>
              </c:pt>
              <c:pt idx="13">
                <c:v>41183</c:v>
              </c:pt>
              <c:pt idx="14">
                <c:v>41214</c:v>
              </c:pt>
              <c:pt idx="15">
                <c:v>41244</c:v>
              </c:pt>
              <c:pt idx="16">
                <c:v>41275</c:v>
              </c:pt>
              <c:pt idx="17">
                <c:v>41306</c:v>
              </c:pt>
              <c:pt idx="18">
                <c:v>41334</c:v>
              </c:pt>
              <c:pt idx="19">
                <c:v>41365</c:v>
              </c:pt>
              <c:pt idx="20">
                <c:v>41395</c:v>
              </c:pt>
              <c:pt idx="21">
                <c:v>41426</c:v>
              </c:pt>
              <c:pt idx="22">
                <c:v>41456</c:v>
              </c:pt>
              <c:pt idx="23">
                <c:v>41487</c:v>
              </c:pt>
              <c:pt idx="24">
                <c:v>41518</c:v>
              </c:pt>
            </c:numLit>
          </c:cat>
          <c:val>
            <c:numLit>
              <c:formatCode>#,##0</c:formatCode>
              <c:ptCount val="25"/>
              <c:pt idx="0">
                <c:v>7587119</c:v>
              </c:pt>
              <c:pt idx="1">
                <c:v>7160049</c:v>
              </c:pt>
              <c:pt idx="2">
                <c:v>7482228</c:v>
              </c:pt>
              <c:pt idx="3">
                <c:v>7856752</c:v>
              </c:pt>
              <c:pt idx="4">
                <c:v>7289720</c:v>
              </c:pt>
              <c:pt idx="5">
                <c:v>7221415</c:v>
              </c:pt>
              <c:pt idx="6">
                <c:v>7843435</c:v>
              </c:pt>
              <c:pt idx="7">
                <c:v>7234953</c:v>
              </c:pt>
              <c:pt idx="8">
                <c:v>8042218</c:v>
              </c:pt>
              <c:pt idx="9">
                <c:v>7387863</c:v>
              </c:pt>
              <c:pt idx="10">
                <c:v>7734336</c:v>
              </c:pt>
              <c:pt idx="11">
                <c:v>7937620</c:v>
              </c:pt>
              <c:pt idx="12">
                <c:v>7426222</c:v>
              </c:pt>
              <c:pt idx="13">
                <c:v>7958176</c:v>
              </c:pt>
              <c:pt idx="14">
                <c:v>7909870</c:v>
              </c:pt>
              <c:pt idx="15">
                <c:v>7905399</c:v>
              </c:pt>
              <c:pt idx="16">
                <c:v>7947176</c:v>
              </c:pt>
              <c:pt idx="17">
                <c:v>7248563</c:v>
              </c:pt>
              <c:pt idx="18">
                <c:v>7785324</c:v>
              </c:pt>
              <c:pt idx="19">
                <c:v>7923657</c:v>
              </c:pt>
              <c:pt idx="20">
                <c:v>8219077</c:v>
              </c:pt>
              <c:pt idx="21">
                <c:v>7617193</c:v>
              </c:pt>
              <c:pt idx="22">
                <c:v>8319293</c:v>
              </c:pt>
              <c:pt idx="23">
                <c:v>8071686</c:v>
              </c:pt>
              <c:pt idx="24">
                <c:v>7806012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72800"/>
        <c:axId val="67774720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mmm\-yy</c:formatCode>
              <c:ptCount val="25"/>
              <c:pt idx="0">
                <c:v>40787</c:v>
              </c:pt>
              <c:pt idx="1">
                <c:v>40817</c:v>
              </c:pt>
              <c:pt idx="2">
                <c:v>40848</c:v>
              </c:pt>
              <c:pt idx="3">
                <c:v>40878</c:v>
              </c:pt>
              <c:pt idx="4">
                <c:v>40909</c:v>
              </c:pt>
              <c:pt idx="5">
                <c:v>40940</c:v>
              </c:pt>
              <c:pt idx="6">
                <c:v>40969</c:v>
              </c:pt>
              <c:pt idx="7">
                <c:v>41000</c:v>
              </c:pt>
              <c:pt idx="8">
                <c:v>41030</c:v>
              </c:pt>
              <c:pt idx="9">
                <c:v>41061</c:v>
              </c:pt>
              <c:pt idx="10">
                <c:v>41091</c:v>
              </c:pt>
              <c:pt idx="11">
                <c:v>41122</c:v>
              </c:pt>
              <c:pt idx="12">
                <c:v>41153</c:v>
              </c:pt>
              <c:pt idx="13">
                <c:v>41183</c:v>
              </c:pt>
              <c:pt idx="14">
                <c:v>41214</c:v>
              </c:pt>
              <c:pt idx="15">
                <c:v>41244</c:v>
              </c:pt>
              <c:pt idx="16">
                <c:v>41275</c:v>
              </c:pt>
              <c:pt idx="17">
                <c:v>41306</c:v>
              </c:pt>
              <c:pt idx="18">
                <c:v>41334</c:v>
              </c:pt>
              <c:pt idx="19">
                <c:v>41365</c:v>
              </c:pt>
              <c:pt idx="20">
                <c:v>41395</c:v>
              </c:pt>
              <c:pt idx="21">
                <c:v>41426</c:v>
              </c:pt>
              <c:pt idx="22">
                <c:v>41456</c:v>
              </c:pt>
              <c:pt idx="23">
                <c:v>41487</c:v>
              </c:pt>
              <c:pt idx="24">
                <c:v>41518</c:v>
              </c:pt>
            </c:numLit>
          </c:cat>
          <c:val>
            <c:numLit>
              <c:formatCode>#,##0.00</c:formatCode>
              <c:ptCount val="25"/>
              <c:pt idx="0">
                <c:v>93266359.239999995</c:v>
              </c:pt>
              <c:pt idx="1">
                <c:v>84967915.489999995</c:v>
              </c:pt>
              <c:pt idx="2">
                <c:v>88270936.530000001</c:v>
              </c:pt>
              <c:pt idx="3">
                <c:v>93917611.319999993</c:v>
              </c:pt>
              <c:pt idx="4" formatCode="#,##0.00_ ;[Red]\-#,##0.00\ ">
                <c:v>86003249.620000005</c:v>
              </c:pt>
              <c:pt idx="5" formatCode="#,##0.00_ ;[Red]\-#,##0.00\ ">
                <c:v>85291039.950000003</c:v>
              </c:pt>
              <c:pt idx="6" formatCode="#,##0.00_ ;[Red]\-#,##0.00\ ">
                <c:v>92692452.930000007</c:v>
              </c:pt>
              <c:pt idx="7" formatCode="#,##0.00_ ;[Red]\-#,##0.00\ ">
                <c:v>84034531.280000001</c:v>
              </c:pt>
              <c:pt idx="8" formatCode="#,##0.00_ ;[Red]\-#,##0.00\ ">
                <c:v>93393294.739999995</c:v>
              </c:pt>
              <c:pt idx="9" formatCode="#,##0.00_ ;[Red]\-#,##0.00\ ">
                <c:v>86681645.659999996</c:v>
              </c:pt>
              <c:pt idx="10" formatCode="#,##0.00_ ;[Red]\-#,##0.00\ ">
                <c:v>91034595.939999998</c:v>
              </c:pt>
              <c:pt idx="11" formatCode="#,##0.00_ ;[Red]\-#,##0.00\ ">
                <c:v>93242971.680000007</c:v>
              </c:pt>
              <c:pt idx="12" formatCode="#,##0.00_ ;[Red]\-#,##0.00\ ">
                <c:v>88380684.390000001</c:v>
              </c:pt>
              <c:pt idx="13" formatCode="#,##0.00_ ;[Red]\-#,##0.00\ ">
                <c:v>91699172.400000006</c:v>
              </c:pt>
              <c:pt idx="14" formatCode="#,##0.00_ ;[Red]\-#,##0.00\ ">
                <c:v>91749668.739999995</c:v>
              </c:pt>
              <c:pt idx="15" formatCode="#,##0.00_ ;[Red]\-#,##0.00\ ">
                <c:v>92571135.650000006</c:v>
              </c:pt>
              <c:pt idx="16" formatCode="#,##0.00_ ;[Red]\-#,##0.00\ ">
                <c:v>92337087.420000002</c:v>
              </c:pt>
              <c:pt idx="17" formatCode="#,##0.00_ ;[Red]\-#,##0.00\ ">
                <c:v>84481918.200000003</c:v>
              </c:pt>
              <c:pt idx="18" formatCode="#,##0.00_ ;[Red]\-#,##0.00\ ">
                <c:v>91095309.069999993</c:v>
              </c:pt>
              <c:pt idx="19" formatCode="#,##0.00_ ;[Red]\-#,##0.00\ ">
                <c:v>93001693.609999999</c:v>
              </c:pt>
              <c:pt idx="20" formatCode="#,##0.00_ ;[Red]\-#,##0.00\ ">
                <c:v>96614823.040000007</c:v>
              </c:pt>
              <c:pt idx="21" formatCode="#,##0.00_ ;[Red]\-#,##0.00\ ">
                <c:v>90021031.659999996</c:v>
              </c:pt>
              <c:pt idx="22" formatCode="&quot;£&quot;#,##0.00_);[Red]\(&quot;£&quot;#,##0.00\)">
                <c:v>99148825.950000003</c:v>
              </c:pt>
              <c:pt idx="23" formatCode="&quot;£&quot;#,##0.00_);[Red]\(&quot;£&quot;#,##0.00\)">
                <c:v>95340476.459999993</c:v>
              </c:pt>
              <c:pt idx="24" formatCode="&quot;£&quot;#,##0.00_);[Red]\(&quot;£&quot;#,##0.00\)">
                <c:v>92244770.709999993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93664"/>
        <c:axId val="67795200"/>
      </c:lineChart>
      <c:catAx>
        <c:axId val="67772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7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7472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9.6524828128956176E-3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72800"/>
        <c:crosses val="autoZero"/>
        <c:crossBetween val="between"/>
        <c:dispUnits>
          <c:builtInUnit val="millions"/>
        </c:dispUnits>
      </c:valAx>
      <c:catAx>
        <c:axId val="677936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7795200"/>
        <c:crosses val="autoZero"/>
        <c:auto val="0"/>
        <c:lblAlgn val="ctr"/>
        <c:lblOffset val="100"/>
        <c:noMultiLvlLbl val="0"/>
      </c:catAx>
      <c:valAx>
        <c:axId val="67795200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5559843698704439"/>
              <c:y val="0.3821839752845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93664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2013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activeCell="A16" sqref="A16"/>
      <selection pane="topRight" activeCell="A16" sqref="A16"/>
      <selection pane="bottomLeft" activeCell="A16" sqref="A16"/>
      <selection pane="bottomRight" activeCell="A2" sqref="A2"/>
    </sheetView>
  </sheetViews>
  <sheetFormatPr defaultRowHeight="15" x14ac:dyDescent="0.2"/>
  <cols>
    <col min="1" max="1" width="45" style="2" bestFit="1" customWidth="1"/>
    <col min="2" max="3" width="17" style="2" bestFit="1" customWidth="1"/>
    <col min="4" max="4" width="13.570312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10" t="s">
        <v>7</v>
      </c>
      <c r="B6" s="11">
        <v>26325039</v>
      </c>
      <c r="C6" s="11">
        <v>27502450</v>
      </c>
      <c r="D6" s="11">
        <f>C6-B6</f>
        <v>1177411</v>
      </c>
      <c r="E6" s="12">
        <f>D6/B6</f>
        <v>4.4725897652041463E-2</v>
      </c>
      <c r="G6" s="5"/>
      <c r="H6" s="5"/>
    </row>
    <row r="7" spans="1:8" x14ac:dyDescent="0.2">
      <c r="A7" s="10" t="s">
        <v>8</v>
      </c>
      <c r="B7" s="11">
        <v>16404077</v>
      </c>
      <c r="C7" s="11">
        <v>17552984</v>
      </c>
      <c r="D7" s="11">
        <f t="shared" ref="D7:D16" si="0">C7-B7</f>
        <v>1148907</v>
      </c>
      <c r="E7" s="12">
        <f t="shared" ref="E7:E16" si="1">D7/B7</f>
        <v>7.0037893628516867E-2</v>
      </c>
      <c r="G7" s="5"/>
      <c r="H7" s="5"/>
    </row>
    <row r="8" spans="1:8" x14ac:dyDescent="0.2">
      <c r="A8" s="10" t="s">
        <v>9</v>
      </c>
      <c r="B8" s="11">
        <v>8592772</v>
      </c>
      <c r="C8" s="11">
        <v>8643678</v>
      </c>
      <c r="D8" s="11">
        <f t="shared" si="0"/>
        <v>50906</v>
      </c>
      <c r="E8" s="12">
        <f t="shared" si="1"/>
        <v>5.9242814775022539E-3</v>
      </c>
      <c r="G8" s="5"/>
      <c r="H8" s="5"/>
    </row>
    <row r="9" spans="1:8" x14ac:dyDescent="0.2">
      <c r="A9" s="10" t="s">
        <v>10</v>
      </c>
      <c r="B9" s="11">
        <v>8002604</v>
      </c>
      <c r="C9" s="11">
        <v>8302413</v>
      </c>
      <c r="D9" s="11">
        <f t="shared" si="0"/>
        <v>299809</v>
      </c>
      <c r="E9" s="12">
        <f t="shared" si="1"/>
        <v>3.7463930490625304E-2</v>
      </c>
      <c r="G9" s="5"/>
      <c r="H9" s="5"/>
    </row>
    <row r="10" spans="1:8" x14ac:dyDescent="0.2">
      <c r="A10" s="10" t="s">
        <v>11</v>
      </c>
      <c r="B10" s="11">
        <v>7217683</v>
      </c>
      <c r="C10" s="11">
        <v>7427696</v>
      </c>
      <c r="D10" s="11">
        <f t="shared" si="0"/>
        <v>210013</v>
      </c>
      <c r="E10" s="12">
        <f t="shared" si="1"/>
        <v>2.909701077201645E-2</v>
      </c>
      <c r="G10" s="5"/>
      <c r="H10" s="5"/>
    </row>
    <row r="11" spans="1:8" x14ac:dyDescent="0.2">
      <c r="A11" s="10" t="s">
        <v>12</v>
      </c>
      <c r="B11" s="11">
        <v>6323335</v>
      </c>
      <c r="C11" s="11">
        <v>6551914</v>
      </c>
      <c r="D11" s="11">
        <f t="shared" si="0"/>
        <v>228579</v>
      </c>
      <c r="E11" s="12">
        <f t="shared" si="1"/>
        <v>3.6148488100029491E-2</v>
      </c>
      <c r="G11" s="5"/>
      <c r="H11" s="5"/>
    </row>
    <row r="12" spans="1:8" x14ac:dyDescent="0.2">
      <c r="A12" s="10" t="s">
        <v>13</v>
      </c>
      <c r="B12" s="11">
        <v>4385430</v>
      </c>
      <c r="C12" s="11">
        <v>4893804</v>
      </c>
      <c r="D12" s="11">
        <f t="shared" si="0"/>
        <v>508374</v>
      </c>
      <c r="E12" s="12">
        <f t="shared" si="1"/>
        <v>0.11592341001908593</v>
      </c>
      <c r="G12" s="5"/>
      <c r="H12" s="5"/>
    </row>
    <row r="13" spans="1:8" x14ac:dyDescent="0.2">
      <c r="A13" s="10" t="s">
        <v>14</v>
      </c>
      <c r="B13" s="11">
        <v>4237647</v>
      </c>
      <c r="C13" s="11">
        <v>4371344</v>
      </c>
      <c r="D13" s="11">
        <f t="shared" si="0"/>
        <v>133697</v>
      </c>
      <c r="E13" s="12">
        <f t="shared" si="1"/>
        <v>3.1549819982646027E-2</v>
      </c>
      <c r="G13" s="5"/>
      <c r="H13" s="5"/>
    </row>
    <row r="14" spans="1:8" x14ac:dyDescent="0.2">
      <c r="A14" s="10" t="s">
        <v>15</v>
      </c>
      <c r="B14" s="11">
        <v>2844124</v>
      </c>
      <c r="C14" s="11">
        <v>3063997</v>
      </c>
      <c r="D14" s="11">
        <f t="shared" si="0"/>
        <v>219873</v>
      </c>
      <c r="E14" s="12">
        <f t="shared" si="1"/>
        <v>7.7307810770557123E-2</v>
      </c>
      <c r="G14" s="5"/>
      <c r="H14" s="5"/>
    </row>
    <row r="15" spans="1:8" x14ac:dyDescent="0.2">
      <c r="A15" s="10" t="s">
        <v>16</v>
      </c>
      <c r="B15" s="11">
        <v>2251736</v>
      </c>
      <c r="C15" s="11">
        <v>2234737</v>
      </c>
      <c r="D15" s="11">
        <f t="shared" si="0"/>
        <v>-16999</v>
      </c>
      <c r="E15" s="12">
        <f t="shared" si="1"/>
        <v>-7.5492864172354134E-3</v>
      </c>
      <c r="G15" s="5"/>
      <c r="H15" s="5"/>
    </row>
    <row r="16" spans="1:8" ht="15.75" x14ac:dyDescent="0.25">
      <c r="A16" s="13" t="s">
        <v>17</v>
      </c>
      <c r="B16" s="14">
        <v>90617077</v>
      </c>
      <c r="C16" s="14">
        <v>94711799</v>
      </c>
      <c r="D16" s="14">
        <f t="shared" si="0"/>
        <v>4094722</v>
      </c>
      <c r="E16" s="15">
        <f t="shared" si="1"/>
        <v>4.5187089846210775E-2</v>
      </c>
    </row>
    <row r="18" spans="1:3" x14ac:dyDescent="0.2">
      <c r="B18" s="6"/>
      <c r="C18" s="6"/>
    </row>
    <row r="19" spans="1:3" x14ac:dyDescent="0.2">
      <c r="A19" s="5"/>
      <c r="B19" s="7"/>
    </row>
    <row r="20" spans="1:3" x14ac:dyDescent="0.2">
      <c r="A20" s="5"/>
      <c r="B20" s="7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activeCell="A16" sqref="A16"/>
      <selection pane="topRight" activeCell="A16" sqref="A16"/>
      <selection pane="bottomLeft" activeCell="A16" sqref="A16"/>
      <selection pane="bottomRight" activeCell="A2" sqref="A2"/>
    </sheetView>
  </sheetViews>
  <sheetFormatPr defaultRowHeight="15" x14ac:dyDescent="0.2"/>
  <cols>
    <col min="1" max="1" width="45.7109375" style="2" bestFit="1" customWidth="1"/>
    <col min="2" max="3" width="20.5703125" style="2" bestFit="1" customWidth="1"/>
    <col min="4" max="4" width="21.2851562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10" t="s">
        <v>14</v>
      </c>
      <c r="B6" s="16">
        <v>227200052.84999999</v>
      </c>
      <c r="C6" s="16">
        <v>232682498.37</v>
      </c>
      <c r="D6" s="17">
        <f>C6-B6</f>
        <v>5482445.5200000107</v>
      </c>
      <c r="E6" s="12">
        <f>D6/B6</f>
        <v>2.4130476429156389E-2</v>
      </c>
      <c r="G6" s="5"/>
      <c r="H6" s="5"/>
    </row>
    <row r="7" spans="1:8" x14ac:dyDescent="0.2">
      <c r="A7" s="10" t="s">
        <v>13</v>
      </c>
      <c r="B7" s="16">
        <v>180335731.12</v>
      </c>
      <c r="C7" s="16">
        <v>173658857.19</v>
      </c>
      <c r="D7" s="17">
        <f t="shared" ref="D7:D16" si="0">C7-B7</f>
        <v>-6676873.9300000072</v>
      </c>
      <c r="E7" s="12">
        <f t="shared" ref="E7:E16" si="1">D7/B7</f>
        <v>-3.7024686613863808E-2</v>
      </c>
      <c r="G7" s="5"/>
      <c r="H7" s="5"/>
    </row>
    <row r="8" spans="1:8" x14ac:dyDescent="0.2">
      <c r="A8" s="10" t="s">
        <v>12</v>
      </c>
      <c r="B8" s="16">
        <v>163654739.21000001</v>
      </c>
      <c r="C8" s="16">
        <v>172821918.28</v>
      </c>
      <c r="D8" s="17">
        <f t="shared" si="0"/>
        <v>9167179.0699999928</v>
      </c>
      <c r="E8" s="12">
        <f t="shared" si="1"/>
        <v>5.6015359617766811E-2</v>
      </c>
      <c r="G8" s="5"/>
      <c r="H8" s="5"/>
    </row>
    <row r="9" spans="1:8" x14ac:dyDescent="0.2">
      <c r="A9" s="10" t="s">
        <v>20</v>
      </c>
      <c r="B9" s="16">
        <v>89030248.989999995</v>
      </c>
      <c r="C9" s="16">
        <v>93200458.439999998</v>
      </c>
      <c r="D9" s="17">
        <f t="shared" si="0"/>
        <v>4170209.450000003</v>
      </c>
      <c r="E9" s="12">
        <f t="shared" si="1"/>
        <v>4.6840366025129358E-2</v>
      </c>
      <c r="G9" s="5"/>
      <c r="H9" s="5"/>
    </row>
    <row r="10" spans="1:8" x14ac:dyDescent="0.2">
      <c r="A10" s="10" t="s">
        <v>7</v>
      </c>
      <c r="B10" s="16">
        <v>71271170.680000007</v>
      </c>
      <c r="C10" s="16">
        <v>92572829.670000002</v>
      </c>
      <c r="D10" s="17">
        <f t="shared" si="0"/>
        <v>21301658.989999995</v>
      </c>
      <c r="E10" s="12">
        <f t="shared" si="1"/>
        <v>0.29888184502598086</v>
      </c>
      <c r="G10" s="5"/>
      <c r="H10" s="5"/>
    </row>
    <row r="11" spans="1:8" x14ac:dyDescent="0.2">
      <c r="A11" s="10" t="s">
        <v>8</v>
      </c>
      <c r="B11" s="16">
        <v>69520359.810000002</v>
      </c>
      <c r="C11" s="16">
        <v>74808327.459999993</v>
      </c>
      <c r="D11" s="17">
        <f t="shared" si="0"/>
        <v>5287967.6499999911</v>
      </c>
      <c r="E11" s="12">
        <f t="shared" si="1"/>
        <v>7.6063582876326752E-2</v>
      </c>
      <c r="G11" s="5"/>
      <c r="H11" s="5"/>
    </row>
    <row r="12" spans="1:8" x14ac:dyDescent="0.2">
      <c r="A12" s="10" t="s">
        <v>11</v>
      </c>
      <c r="B12" s="16">
        <v>71068992.269999996</v>
      </c>
      <c r="C12" s="16">
        <v>68360582.450000003</v>
      </c>
      <c r="D12" s="17">
        <f t="shared" si="0"/>
        <v>-2708409.8199999928</v>
      </c>
      <c r="E12" s="12">
        <f t="shared" si="1"/>
        <v>-3.8109585256399937E-2</v>
      </c>
      <c r="G12" s="5"/>
      <c r="H12" s="5"/>
    </row>
    <row r="13" spans="1:8" x14ac:dyDescent="0.2">
      <c r="A13" s="10" t="s">
        <v>15</v>
      </c>
      <c r="B13" s="16">
        <v>29161080.149999999</v>
      </c>
      <c r="C13" s="16">
        <v>35790030.399999999</v>
      </c>
      <c r="D13" s="17">
        <f t="shared" si="0"/>
        <v>6628950.25</v>
      </c>
      <c r="E13" s="12">
        <f t="shared" si="1"/>
        <v>0.2273218349903956</v>
      </c>
      <c r="G13" s="5"/>
      <c r="H13" s="5"/>
    </row>
    <row r="14" spans="1:8" x14ac:dyDescent="0.2">
      <c r="A14" s="10" t="s">
        <v>21</v>
      </c>
      <c r="B14" s="16">
        <v>35684774.009999998</v>
      </c>
      <c r="C14" s="16">
        <v>34325640.369999997</v>
      </c>
      <c r="D14" s="17">
        <f t="shared" si="0"/>
        <v>-1359133.6400000006</v>
      </c>
      <c r="E14" s="12">
        <f t="shared" si="1"/>
        <v>-3.8087214441070258E-2</v>
      </c>
      <c r="G14" s="5"/>
      <c r="H14" s="5"/>
    </row>
    <row r="15" spans="1:8" x14ac:dyDescent="0.2">
      <c r="A15" s="10" t="s">
        <v>16</v>
      </c>
      <c r="B15" s="16">
        <v>32288257.030000001</v>
      </c>
      <c r="C15" s="16">
        <v>32864438.98</v>
      </c>
      <c r="D15" s="17">
        <f t="shared" si="0"/>
        <v>576181.94999999925</v>
      </c>
      <c r="E15" s="12">
        <f t="shared" si="1"/>
        <v>1.7844938160169226E-2</v>
      </c>
      <c r="G15" s="5"/>
      <c r="H15" s="5"/>
    </row>
    <row r="16" spans="1:8" ht="15.75" x14ac:dyDescent="0.25">
      <c r="A16" s="13" t="s">
        <v>17</v>
      </c>
      <c r="B16" s="18">
        <v>1067953369.6</v>
      </c>
      <c r="C16" s="18">
        <v>1110360886.9200001</v>
      </c>
      <c r="D16" s="19">
        <f t="shared" si="0"/>
        <v>42407517.320000052</v>
      </c>
      <c r="E16" s="15">
        <f t="shared" si="1"/>
        <v>3.9709146978845818E-2</v>
      </c>
    </row>
    <row r="18" spans="1:3" x14ac:dyDescent="0.2">
      <c r="A18" s="5"/>
      <c r="B18" s="8"/>
      <c r="C18" s="9"/>
    </row>
    <row r="19" spans="1:3" x14ac:dyDescent="0.2">
      <c r="A19" s="5"/>
      <c r="B19" s="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2013-12-09T13:02:07Z</dcterms:created>
  <dcterms:modified xsi:type="dcterms:W3CDTF">2017-03-20T14:53:22Z</dcterms:modified>
</cp:coreProperties>
</file>