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60" windowWidth="15330" windowHeight="4305"/>
  </bookViews>
  <sheets>
    <sheet name="Nutrition &amp; blood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16" i="2" l="1"/>
  <c r="E1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6" i="2"/>
  <c r="E6" i="2" s="1"/>
  <c r="D16" i="1"/>
  <c r="E1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6" i="1"/>
  <c r="E6" i="1" s="1"/>
</calcChain>
</file>

<file path=xl/sharedStrings.xml><?xml version="1.0" encoding="utf-8"?>
<sst xmlns="http://schemas.openxmlformats.org/spreadsheetml/2006/main" count="38" uniqueCount="24">
  <si>
    <t>BNF Name</t>
  </si>
  <si>
    <t>Total Items</t>
  </si>
  <si>
    <t>Difference</t>
  </si>
  <si>
    <t>% Change</t>
  </si>
  <si>
    <t>Total NIC</t>
  </si>
  <si>
    <t>Nutrition and Blood - Top 10 sub-paragraphs based on Items</t>
  </si>
  <si>
    <t>Total Nutrition and Blood</t>
  </si>
  <si>
    <t>Nutrition and Blood - Top 10 sub-paragraphs based on NIC</t>
  </si>
  <si>
    <t>Year to Dec 11</t>
  </si>
  <si>
    <t>Year to Dec 10</t>
  </si>
  <si>
    <t>Vitamin D</t>
  </si>
  <si>
    <t>Oral Iron</t>
  </si>
  <si>
    <t>Enteral Nutrition</t>
  </si>
  <si>
    <t>Drugs used in Megaloblastic Anaemias</t>
  </si>
  <si>
    <t>Foods For Special Diets</t>
  </si>
  <si>
    <t>Vitamin B Compound</t>
  </si>
  <si>
    <t>Thiamine Hydrochloride (B1)</t>
  </si>
  <si>
    <t>Multivitamin Preparations</t>
  </si>
  <si>
    <t>Calcium Supplements</t>
  </si>
  <si>
    <t>Oral Sodium And Water</t>
  </si>
  <si>
    <t>Phosphate Binding Agents</t>
  </si>
  <si>
    <t>Other Health Supplements</t>
  </si>
  <si>
    <t>Hypoplastic/Haemolytic &amp; Renal Anaemias</t>
  </si>
  <si>
    <t>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</si>
</sst>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8" formatCode="&quot;£&quot;#,##0.00;[Red]\-&quot;£&quot;#,##0.00"/>
    <numFmt numFmtId="166" formatCode="&quot;£&quot;#,##0.00"/>
    <numFmt numFmtId="167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3" fillId="0" borderId="0" xfId="0" applyFont="1"/>
    <xf numFmtId="3" fontId="3" fillId="0" borderId="0" xfId="0" applyNumberFormat="1" applyFont="1"/>
    <xf numFmtId="8" fontId="3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4" fillId="0" borderId="0" xfId="0" applyFont="1"/>
    <xf numFmtId="3" fontId="2" fillId="0" borderId="1" xfId="0" applyNumberFormat="1" applyFont="1" applyBorder="1"/>
    <xf numFmtId="167" fontId="2" fillId="0" borderId="1" xfId="0" applyNumberFormat="1" applyFont="1" applyBorder="1"/>
    <xf numFmtId="3" fontId="1" fillId="0" borderId="1" xfId="0" applyNumberFormat="1" applyFont="1" applyBorder="1"/>
    <xf numFmtId="167" fontId="1" fillId="0" borderId="1" xfId="0" applyNumberFormat="1" applyFont="1" applyBorder="1"/>
    <xf numFmtId="8" fontId="2" fillId="0" borderId="1" xfId="0" applyNumberFormat="1" applyFont="1" applyBorder="1"/>
    <xf numFmtId="7" fontId="2" fillId="0" borderId="1" xfId="0" applyNumberFormat="1" applyFont="1" applyBorder="1"/>
    <xf numFmtId="8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Prescribing of and Spending on Nutrition and Blood (by month)</a:t>
            </a:r>
          </a:p>
        </c:rich>
      </c:tx>
      <c:layout>
        <c:manualLayout>
          <c:xMode val="edge"/>
          <c:yMode val="edge"/>
          <c:x val="0.26473429951690819"/>
          <c:y val="2.0143884892086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2705314009662E-2"/>
          <c:y val="9.6402877697841727E-2"/>
          <c:w val="0.84830917874396139"/>
          <c:h val="0.75251798561151084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formatCode>General</c:formatCode>
              <c:ptCount val="25"/>
              <c:pt idx="0">
                <c:v>3681922</c:v>
              </c:pt>
              <c:pt idx="1">
                <c:v>3345894</c:v>
              </c:pt>
              <c:pt idx="2">
                <c:v>3275246</c:v>
              </c:pt>
              <c:pt idx="3">
                <c:v>3826053</c:v>
              </c:pt>
              <c:pt idx="4">
                <c:v>3588758</c:v>
              </c:pt>
              <c:pt idx="5">
                <c:v>3474136</c:v>
              </c:pt>
              <c:pt idx="6">
                <c:v>3762362</c:v>
              </c:pt>
              <c:pt idx="7">
                <c:v>3863442</c:v>
              </c:pt>
              <c:pt idx="8">
                <c:v>3604507</c:v>
              </c:pt>
              <c:pt idx="9">
                <c:v>3849097</c:v>
              </c:pt>
              <c:pt idx="10">
                <c:v>3626983</c:v>
              </c:pt>
              <c:pt idx="11">
                <c:v>3690434</c:v>
              </c:pt>
              <c:pt idx="12">
                <c:v>3810916</c:v>
              </c:pt>
              <c:pt idx="13">
                <c:v>3536624</c:v>
              </c:pt>
              <c:pt idx="14">
                <c:v>3420238</c:v>
              </c:pt>
              <c:pt idx="15">
                <c:v>3940563</c:v>
              </c:pt>
              <c:pt idx="16">
                <c:v>3490191</c:v>
              </c:pt>
              <c:pt idx="17">
                <c:v>3767031</c:v>
              </c:pt>
              <c:pt idx="18">
                <c:v>3888999</c:v>
              </c:pt>
              <c:pt idx="19">
                <c:v>3761721</c:v>
              </c:pt>
              <c:pt idx="20">
                <c:v>3828000</c:v>
              </c:pt>
              <c:pt idx="21">
                <c:v>3948015</c:v>
              </c:pt>
              <c:pt idx="22">
                <c:v>3720920</c:v>
              </c:pt>
              <c:pt idx="23">
                <c:v>3861486</c:v>
              </c:pt>
              <c:pt idx="24">
                <c:v>3944255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092416"/>
        <c:axId val="8209433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formatCode>General</c:formatCode>
              <c:ptCount val="25"/>
              <c:pt idx="0">
                <c:v>40482692.219999999</c:v>
              </c:pt>
              <c:pt idx="1">
                <c:v>36520879.950000003</c:v>
              </c:pt>
              <c:pt idx="2">
                <c:v>35272816.369999997</c:v>
              </c:pt>
              <c:pt idx="3">
                <c:v>41007283.530000001</c:v>
              </c:pt>
              <c:pt idx="4">
                <c:v>39439116.460000001</c:v>
              </c:pt>
              <c:pt idx="5">
                <c:v>38543732.890000001</c:v>
              </c:pt>
              <c:pt idx="6">
                <c:v>41642422.990000002</c:v>
              </c:pt>
              <c:pt idx="7">
                <c:v>42609163.119999997</c:v>
              </c:pt>
              <c:pt idx="8">
                <c:v>39389851.25</c:v>
              </c:pt>
              <c:pt idx="9">
                <c:v>42119783.549999997</c:v>
              </c:pt>
              <c:pt idx="10">
                <c:v>39524339.82</c:v>
              </c:pt>
              <c:pt idx="11">
                <c:v>39976073.07</c:v>
              </c:pt>
              <c:pt idx="12">
                <c:v>41355412.409999996</c:v>
              </c:pt>
              <c:pt idx="13">
                <c:v>38232834.359999999</c:v>
              </c:pt>
              <c:pt idx="14">
                <c:v>36669120.200000003</c:v>
              </c:pt>
              <c:pt idx="15">
                <c:v>41694695.890000001</c:v>
              </c:pt>
              <c:pt idx="16">
                <c:v>37040280.399999999</c:v>
              </c:pt>
              <c:pt idx="17">
                <c:v>40260717.619999997</c:v>
              </c:pt>
              <c:pt idx="18">
                <c:v>41184448.359999999</c:v>
              </c:pt>
              <c:pt idx="19">
                <c:v>39627336.950000003</c:v>
              </c:pt>
              <c:pt idx="20">
                <c:v>40138769.590000004</c:v>
              </c:pt>
              <c:pt idx="21">
                <c:v>40752744.810000002</c:v>
              </c:pt>
              <c:pt idx="22">
                <c:v>38692438.020000003</c:v>
              </c:pt>
              <c:pt idx="23">
                <c:v>39040211.009999998</c:v>
              </c:pt>
              <c:pt idx="24">
                <c:v>40521195.049999997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9184"/>
        <c:axId val="82110720"/>
      </c:lineChart>
      <c:catAx>
        <c:axId val="820924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9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09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4.830917874396135E-3"/>
              <c:y val="0.385611510791366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92416"/>
        <c:crosses val="autoZero"/>
        <c:crossBetween val="between"/>
        <c:dispUnits>
          <c:builtInUnit val="millions"/>
        </c:dispUnits>
      </c:valAx>
      <c:catAx>
        <c:axId val="821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10720"/>
        <c:crosses val="autoZero"/>
        <c:auto val="0"/>
        <c:lblAlgn val="ctr"/>
        <c:lblOffset val="100"/>
        <c:noMultiLvlLbl val="0"/>
      </c:catAx>
      <c:valAx>
        <c:axId val="82110720"/>
        <c:scaling>
          <c:orientation val="minMax"/>
          <c:max val="50000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135265700483097"/>
              <c:y val="0.384172661870503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0918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719806763285021E-2"/>
          <c:y val="0.11942446043165468"/>
          <c:w val="0.25410628019323672"/>
          <c:h val="3.4532374100719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67160" cy="66212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0.95975</cdr:y>
    </cdr:from>
    <cdr:to>
      <cdr:x>0.2135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73285"/>
          <a:ext cx="2104763" cy="266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© Copyright NHSBSA 2012</a:t>
          </a: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0.88675</cdr:x>
      <cdr:y>0</cdr:y>
    </cdr:from>
    <cdr:to>
      <cdr:x>0.99025</cdr:x>
      <cdr:y>0.07675</cdr:y>
    </cdr:to>
    <cdr:pic>
      <cdr:nvPicPr>
        <cdr:cNvPr id="1026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41914" y="0"/>
          <a:ext cx="1020342" cy="508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6" sqref="A16"/>
    </sheetView>
  </sheetViews>
  <sheetFormatPr defaultRowHeight="15" x14ac:dyDescent="0.2"/>
  <cols>
    <col min="1" max="1" width="45" style="2" bestFit="1" customWidth="1"/>
    <col min="2" max="3" width="17" style="2" bestFit="1" customWidth="1"/>
    <col min="4" max="4" width="13.5703125" style="2" bestFit="1" customWidth="1"/>
    <col min="5" max="5" width="12.7109375" style="2" bestFit="1" customWidth="1"/>
    <col min="6" max="6" width="9.140625" style="2"/>
    <col min="7" max="7" width="11.42578125" style="2" bestFit="1" customWidth="1"/>
    <col min="8" max="16384" width="9.140625" style="2"/>
  </cols>
  <sheetData>
    <row r="1" spans="1:8" ht="15.75" x14ac:dyDescent="0.25">
      <c r="A1" s="1" t="s">
        <v>5</v>
      </c>
    </row>
    <row r="4" spans="1:8" ht="15.75" x14ac:dyDescent="0.25">
      <c r="B4" s="3" t="s">
        <v>8</v>
      </c>
      <c r="C4" s="3" t="s">
        <v>9</v>
      </c>
    </row>
    <row r="5" spans="1:8" ht="15.75" x14ac:dyDescent="0.2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x14ac:dyDescent="0.2">
      <c r="A6" s="8" t="s">
        <v>10</v>
      </c>
      <c r="B6" s="11">
        <v>13806491</v>
      </c>
      <c r="C6" s="11">
        <v>12478052</v>
      </c>
      <c r="D6" s="11">
        <f>B6-C6</f>
        <v>1328439</v>
      </c>
      <c r="E6" s="12">
        <f>D6/C6</f>
        <v>0.10646205032644518</v>
      </c>
      <c r="G6" s="5"/>
      <c r="H6" s="6"/>
    </row>
    <row r="7" spans="1:8" x14ac:dyDescent="0.2">
      <c r="A7" s="8" t="s">
        <v>11</v>
      </c>
      <c r="B7" s="11">
        <v>6708469</v>
      </c>
      <c r="C7" s="11">
        <v>6491418</v>
      </c>
      <c r="D7" s="11">
        <f t="shared" ref="D7:D15" si="0">B7-C7</f>
        <v>217051</v>
      </c>
      <c r="E7" s="12">
        <f t="shared" ref="E7:E15" si="1">D7/C7</f>
        <v>3.3436608149405876E-2</v>
      </c>
      <c r="G7" s="5"/>
      <c r="H7" s="6"/>
    </row>
    <row r="8" spans="1:8" x14ac:dyDescent="0.2">
      <c r="A8" s="8" t="s">
        <v>12</v>
      </c>
      <c r="B8" s="11">
        <v>6452793</v>
      </c>
      <c r="C8" s="11">
        <v>7019138</v>
      </c>
      <c r="D8" s="11">
        <f t="shared" si="0"/>
        <v>-566345</v>
      </c>
      <c r="E8" s="12">
        <f t="shared" si="1"/>
        <v>-8.0685833502632379E-2</v>
      </c>
      <c r="G8" s="5"/>
      <c r="H8" s="6"/>
    </row>
    <row r="9" spans="1:8" x14ac:dyDescent="0.2">
      <c r="A9" s="8" t="s">
        <v>13</v>
      </c>
      <c r="B9" s="11">
        <v>6147688</v>
      </c>
      <c r="C9" s="11">
        <v>5520549</v>
      </c>
      <c r="D9" s="11">
        <f t="shared" si="0"/>
        <v>627139</v>
      </c>
      <c r="E9" s="12">
        <f t="shared" si="1"/>
        <v>0.11360083933681234</v>
      </c>
      <c r="G9" s="5"/>
      <c r="H9" s="6"/>
    </row>
    <row r="10" spans="1:8" x14ac:dyDescent="0.2">
      <c r="A10" s="8" t="s">
        <v>14</v>
      </c>
      <c r="B10" s="11">
        <v>3241215</v>
      </c>
      <c r="C10" s="11">
        <v>3407840</v>
      </c>
      <c r="D10" s="11">
        <f t="shared" si="0"/>
        <v>-166625</v>
      </c>
      <c r="E10" s="12">
        <f t="shared" si="1"/>
        <v>-4.8894607728062353E-2</v>
      </c>
      <c r="G10" s="5"/>
      <c r="H10" s="6"/>
    </row>
    <row r="11" spans="1:8" x14ac:dyDescent="0.2">
      <c r="A11" s="8" t="s">
        <v>15</v>
      </c>
      <c r="B11" s="11">
        <v>1952316</v>
      </c>
      <c r="C11" s="11">
        <v>1740697</v>
      </c>
      <c r="D11" s="11">
        <f t="shared" si="0"/>
        <v>211619</v>
      </c>
      <c r="E11" s="12">
        <f t="shared" si="1"/>
        <v>0.12157141650729564</v>
      </c>
      <c r="G11" s="5"/>
      <c r="H11" s="6"/>
    </row>
    <row r="12" spans="1:8" x14ac:dyDescent="0.2">
      <c r="A12" s="8" t="s">
        <v>16</v>
      </c>
      <c r="B12" s="11">
        <v>1681526</v>
      </c>
      <c r="C12" s="11">
        <v>1488243</v>
      </c>
      <c r="D12" s="11">
        <f t="shared" si="0"/>
        <v>193283</v>
      </c>
      <c r="E12" s="12">
        <f t="shared" si="1"/>
        <v>0.1298732801027789</v>
      </c>
      <c r="G12" s="5"/>
      <c r="H12" s="6"/>
    </row>
    <row r="13" spans="1:8" x14ac:dyDescent="0.2">
      <c r="A13" s="8" t="s">
        <v>17</v>
      </c>
      <c r="B13" s="11">
        <v>1324328</v>
      </c>
      <c r="C13" s="11">
        <v>1265102</v>
      </c>
      <c r="D13" s="11">
        <f t="shared" si="0"/>
        <v>59226</v>
      </c>
      <c r="E13" s="12">
        <f t="shared" si="1"/>
        <v>4.681519750976601E-2</v>
      </c>
      <c r="G13" s="5"/>
      <c r="H13" s="6"/>
    </row>
    <row r="14" spans="1:8" x14ac:dyDescent="0.2">
      <c r="A14" s="8" t="s">
        <v>18</v>
      </c>
      <c r="B14" s="11">
        <v>787893</v>
      </c>
      <c r="C14" s="11">
        <v>784323</v>
      </c>
      <c r="D14" s="11">
        <f t="shared" si="0"/>
        <v>3570</v>
      </c>
      <c r="E14" s="12">
        <f t="shared" si="1"/>
        <v>4.5516961761927167E-3</v>
      </c>
      <c r="G14" s="5"/>
      <c r="H14" s="6"/>
    </row>
    <row r="15" spans="1:8" x14ac:dyDescent="0.2">
      <c r="A15" s="8" t="s">
        <v>19</v>
      </c>
      <c r="B15" s="11">
        <v>585434</v>
      </c>
      <c r="C15" s="11">
        <v>628706</v>
      </c>
      <c r="D15" s="11">
        <f t="shared" si="0"/>
        <v>-43272</v>
      </c>
      <c r="E15" s="12">
        <f t="shared" si="1"/>
        <v>-6.8827082929063824E-2</v>
      </c>
      <c r="G15" s="5"/>
      <c r="H15" s="6"/>
    </row>
    <row r="16" spans="1:8" ht="15.75" x14ac:dyDescent="0.25">
      <c r="A16" s="9" t="s">
        <v>6</v>
      </c>
      <c r="B16" s="13">
        <v>45103296</v>
      </c>
      <c r="C16" s="13">
        <v>43715955</v>
      </c>
      <c r="D16" s="13">
        <f>B16-C16</f>
        <v>1387341</v>
      </c>
      <c r="E16" s="14">
        <f>D16/C16</f>
        <v>3.1735346968858394E-2</v>
      </c>
    </row>
    <row r="17" spans="1:3" x14ac:dyDescent="0.2">
      <c r="C17" s="10"/>
    </row>
    <row r="19" spans="1:3" x14ac:dyDescent="0.2">
      <c r="A19" s="5"/>
      <c r="B19" s="6"/>
    </row>
    <row r="20" spans="1:3" x14ac:dyDescent="0.2">
      <c r="A20" s="5"/>
      <c r="B20" s="6"/>
    </row>
    <row r="21" spans="1:3" x14ac:dyDescent="0.2">
      <c r="A21" s="5"/>
      <c r="B21" s="6"/>
    </row>
    <row r="22" spans="1:3" x14ac:dyDescent="0.2">
      <c r="A22" s="5"/>
      <c r="B22" s="6"/>
    </row>
    <row r="23" spans="1:3" x14ac:dyDescent="0.2">
      <c r="A23" s="5"/>
      <c r="B23" s="6"/>
    </row>
    <row r="24" spans="1:3" x14ac:dyDescent="0.2">
      <c r="A24" s="5"/>
      <c r="B24" s="6"/>
    </row>
    <row r="25" spans="1:3" x14ac:dyDescent="0.2">
      <c r="A25" s="5"/>
      <c r="B25" s="6"/>
    </row>
    <row r="26" spans="1:3" x14ac:dyDescent="0.2">
      <c r="A26" s="5"/>
      <c r="B26" s="6"/>
    </row>
    <row r="27" spans="1:3" x14ac:dyDescent="0.2">
      <c r="A27" s="5"/>
      <c r="B27" s="6"/>
    </row>
    <row r="28" spans="1:3" x14ac:dyDescent="0.2">
      <c r="A28" s="5"/>
      <c r="B28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6" sqref="A16"/>
    </sheetView>
  </sheetViews>
  <sheetFormatPr defaultRowHeight="15" x14ac:dyDescent="0.2"/>
  <cols>
    <col min="1" max="1" width="45.7109375" style="2" bestFit="1" customWidth="1"/>
    <col min="2" max="3" width="20.5703125" style="2" bestFit="1" customWidth="1"/>
    <col min="4" max="4" width="19.42578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7</v>
      </c>
    </row>
    <row r="4" spans="1:8" ht="15.75" x14ac:dyDescent="0.25">
      <c r="B4" s="3" t="s">
        <v>8</v>
      </c>
      <c r="C4" s="3" t="s">
        <v>9</v>
      </c>
    </row>
    <row r="5" spans="1:8" ht="15.75" x14ac:dyDescent="0.2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8" x14ac:dyDescent="0.2">
      <c r="A6" s="8" t="s">
        <v>12</v>
      </c>
      <c r="B6" s="15">
        <v>200541131.63</v>
      </c>
      <c r="C6" s="15">
        <v>199023652.11000001</v>
      </c>
      <c r="D6" s="16">
        <f>B6-C6</f>
        <v>1517479.5199999809</v>
      </c>
      <c r="E6" s="12">
        <f>D6/C6</f>
        <v>7.624619003379924E-3</v>
      </c>
      <c r="G6" s="5"/>
      <c r="H6" s="7"/>
    </row>
    <row r="7" spans="1:8" x14ac:dyDescent="0.2">
      <c r="A7" s="8" t="s">
        <v>14</v>
      </c>
      <c r="B7" s="15">
        <v>88894147.709999993</v>
      </c>
      <c r="C7" s="15">
        <v>85917376.079999998</v>
      </c>
      <c r="D7" s="16">
        <f t="shared" ref="D7:D15" si="0">B7-C7</f>
        <v>2976771.6299999952</v>
      </c>
      <c r="E7" s="12">
        <f t="shared" ref="E7:E15" si="1">D7/C7</f>
        <v>3.4646910390143226E-2</v>
      </c>
      <c r="G7" s="5"/>
      <c r="H7" s="7"/>
    </row>
    <row r="8" spans="1:8" x14ac:dyDescent="0.2">
      <c r="A8" s="8" t="s">
        <v>10</v>
      </c>
      <c r="B8" s="15">
        <v>76202854.489999995</v>
      </c>
      <c r="C8" s="15">
        <v>65051886.579999998</v>
      </c>
      <c r="D8" s="16">
        <f t="shared" si="0"/>
        <v>11150967.909999996</v>
      </c>
      <c r="E8" s="12">
        <f t="shared" si="1"/>
        <v>0.17141651835549265</v>
      </c>
      <c r="G8" s="5"/>
      <c r="H8" s="7"/>
    </row>
    <row r="9" spans="1:8" x14ac:dyDescent="0.2">
      <c r="A9" s="8" t="s">
        <v>11</v>
      </c>
      <c r="B9" s="15">
        <v>13337818.960000001</v>
      </c>
      <c r="C9" s="15">
        <v>16381961.6</v>
      </c>
      <c r="D9" s="16">
        <f t="shared" si="0"/>
        <v>-3044142.6399999987</v>
      </c>
      <c r="E9" s="12">
        <f t="shared" si="1"/>
        <v>-0.18582284065419852</v>
      </c>
      <c r="G9" s="5"/>
      <c r="H9" s="7"/>
    </row>
    <row r="10" spans="1:8" x14ac:dyDescent="0.2">
      <c r="A10" s="8" t="s">
        <v>20</v>
      </c>
      <c r="B10" s="15">
        <v>9916582.6400000006</v>
      </c>
      <c r="C10" s="15">
        <v>10184705.939999999</v>
      </c>
      <c r="D10" s="16">
        <f t="shared" si="0"/>
        <v>-268123.29999999888</v>
      </c>
      <c r="E10" s="12">
        <f t="shared" si="1"/>
        <v>-2.6326071815874038E-2</v>
      </c>
      <c r="G10" s="5"/>
      <c r="H10" s="7"/>
    </row>
    <row r="11" spans="1:8" x14ac:dyDescent="0.2">
      <c r="A11" s="8" t="s">
        <v>21</v>
      </c>
      <c r="B11" s="15">
        <v>9843692.6199999992</v>
      </c>
      <c r="C11" s="15">
        <v>26328736.579999998</v>
      </c>
      <c r="D11" s="16">
        <f t="shared" si="0"/>
        <v>-16485043.959999999</v>
      </c>
      <c r="E11" s="12">
        <f t="shared" si="1"/>
        <v>-0.62612362389323584</v>
      </c>
      <c r="G11" s="5"/>
      <c r="H11" s="7"/>
    </row>
    <row r="12" spans="1:8" x14ac:dyDescent="0.2">
      <c r="A12" s="8" t="s">
        <v>13</v>
      </c>
      <c r="B12" s="15">
        <v>9109151.1199999992</v>
      </c>
      <c r="C12" s="15">
        <v>9492640.7599999998</v>
      </c>
      <c r="D12" s="16">
        <f t="shared" si="0"/>
        <v>-383489.6400000006</v>
      </c>
      <c r="E12" s="12">
        <f t="shared" si="1"/>
        <v>-4.0398625598047029E-2</v>
      </c>
      <c r="G12" s="5"/>
      <c r="H12" s="7"/>
    </row>
    <row r="13" spans="1:8" x14ac:dyDescent="0.2">
      <c r="A13" s="8" t="s">
        <v>22</v>
      </c>
      <c r="B13" s="15">
        <v>8853867.8900000006</v>
      </c>
      <c r="C13" s="15">
        <v>10041740.25</v>
      </c>
      <c r="D13" s="16">
        <f t="shared" si="0"/>
        <v>-1187872.3599999994</v>
      </c>
      <c r="E13" s="12">
        <f t="shared" si="1"/>
        <v>-0.11829347607353212</v>
      </c>
      <c r="G13" s="5"/>
      <c r="H13" s="7"/>
    </row>
    <row r="14" spans="1:8" x14ac:dyDescent="0.2">
      <c r="A14" s="8" t="s">
        <v>15</v>
      </c>
      <c r="B14" s="15">
        <v>6846139.7800000003</v>
      </c>
      <c r="C14" s="15">
        <v>6754779.6699999999</v>
      </c>
      <c r="D14" s="16">
        <f t="shared" si="0"/>
        <v>91360.110000000335</v>
      </c>
      <c r="E14" s="12">
        <f t="shared" si="1"/>
        <v>1.3525253888851172E-2</v>
      </c>
      <c r="G14" s="5"/>
      <c r="H14" s="7"/>
    </row>
    <row r="15" spans="1:8" x14ac:dyDescent="0.2">
      <c r="A15" s="8" t="s">
        <v>23</v>
      </c>
      <c r="B15" s="15">
        <v>5695195.1200000001</v>
      </c>
      <c r="C15" s="15">
        <v>5047782.93</v>
      </c>
      <c r="D15" s="16">
        <f t="shared" si="0"/>
        <v>647412.19000000041</v>
      </c>
      <c r="E15" s="12">
        <f t="shared" si="1"/>
        <v>0.12825674142053498</v>
      </c>
      <c r="G15" s="5"/>
      <c r="H15" s="7"/>
    </row>
    <row r="16" spans="1:8" ht="15.75" x14ac:dyDescent="0.25">
      <c r="A16" s="9" t="s">
        <v>6</v>
      </c>
      <c r="B16" s="17">
        <v>473750720.61000001</v>
      </c>
      <c r="C16" s="17">
        <v>477358925.18000001</v>
      </c>
      <c r="D16" s="18">
        <f>B16-C16</f>
        <v>-3608204.5699999928</v>
      </c>
      <c r="E16" s="14">
        <f>D16/C16</f>
        <v>-7.558682533566184E-3</v>
      </c>
    </row>
    <row r="19" spans="1:2" x14ac:dyDescent="0.2">
      <c r="A19" s="5"/>
      <c r="B19" s="7"/>
    </row>
    <row r="20" spans="1:2" x14ac:dyDescent="0.2">
      <c r="A20" s="5"/>
      <c r="B20" s="7"/>
    </row>
    <row r="21" spans="1:2" x14ac:dyDescent="0.2">
      <c r="A21" s="5"/>
      <c r="B21" s="7"/>
    </row>
    <row r="22" spans="1:2" x14ac:dyDescent="0.2">
      <c r="A22" s="5"/>
      <c r="B22" s="7"/>
    </row>
    <row r="23" spans="1:2" x14ac:dyDescent="0.2">
      <c r="A23" s="5"/>
      <c r="B23" s="7"/>
    </row>
    <row r="24" spans="1:2" x14ac:dyDescent="0.2">
      <c r="A24" s="5"/>
      <c r="B24" s="7"/>
    </row>
    <row r="25" spans="1:2" x14ac:dyDescent="0.2">
      <c r="A25" s="5"/>
      <c r="B25" s="7"/>
    </row>
    <row r="26" spans="1:2" x14ac:dyDescent="0.2">
      <c r="A26" s="5"/>
      <c r="B26" s="7"/>
    </row>
    <row r="27" spans="1:2" x14ac:dyDescent="0.2">
      <c r="A27" s="5"/>
      <c r="B27" s="7"/>
    </row>
    <row r="28" spans="1:2" x14ac:dyDescent="0.2">
      <c r="A28" s="5"/>
      <c r="B28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Nutrition &amp; blood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Grant Bulman</cp:lastModifiedBy>
  <dcterms:created xsi:type="dcterms:W3CDTF">2011-04-07T14:51:15Z</dcterms:created>
  <dcterms:modified xsi:type="dcterms:W3CDTF">2017-04-06T08:38:29Z</dcterms:modified>
</cp:coreProperties>
</file>