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030" windowHeight="8445" activeTab="0"/>
  </bookViews>
  <sheets>
    <sheet name="Respiratory" sheetId="1" r:id="rId1"/>
    <sheet name="Sub-paragraph - Items Table" sheetId="2" r:id="rId2"/>
    <sheet name="Sub-paragraph - NIC Table" sheetId="3" r:id="rId3"/>
  </sheets>
  <definedNames/>
  <calcPr fullCalcOnLoad="1"/>
</workbook>
</file>

<file path=xl/sharedStrings.xml><?xml version="1.0" encoding="utf-8"?>
<sst xmlns="http://schemas.openxmlformats.org/spreadsheetml/2006/main" count="38" uniqueCount="21">
  <si>
    <t>Respiratory System - Top 10 sub-paragraphs based on Items</t>
  </si>
  <si>
    <t>Year to Dec 12</t>
  </si>
  <si>
    <t>Year to Dec 11</t>
  </si>
  <si>
    <t>BNF Name</t>
  </si>
  <si>
    <t>Total Items</t>
  </si>
  <si>
    <t>Difference</t>
  </si>
  <si>
    <t>% Change</t>
  </si>
  <si>
    <t>Selective Beta(2)-Agonists</t>
  </si>
  <si>
    <t>Corticosteroids (Respiratory)</t>
  </si>
  <si>
    <t>Antihistamines</t>
  </si>
  <si>
    <t>Antimuscarinic Bronchodilators</t>
  </si>
  <si>
    <t>Leukotriene Receptor Antagonists</t>
  </si>
  <si>
    <t>Mucolytics</t>
  </si>
  <si>
    <t>Theophylline</t>
  </si>
  <si>
    <t>Cough Suppressants</t>
  </si>
  <si>
    <t>Expectorant &amp; Demulcent Cough Prep's</t>
  </si>
  <si>
    <t>Allergic Emergencies</t>
  </si>
  <si>
    <t>Total Respiratory System</t>
  </si>
  <si>
    <t>Respiratory System - Top 10 sub-paragraphs based on NIC</t>
  </si>
  <si>
    <t>Total NIC</t>
  </si>
  <si>
    <t>Compound Bronchodilator Preparations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</si>
</sst>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&quot;£&quot;#,##0.0"/>
    <numFmt numFmtId="166" formatCode="&quot;£&quot;#,##0.00"/>
    <numFmt numFmtId="167" formatCode="0.0%"/>
    <numFmt numFmtId="168" formatCode="#,##0.0"/>
    <numFmt numFmtId="169" formatCode="#,##0.000"/>
    <numFmt numFmtId="170" formatCode="#,##0.0000"/>
    <numFmt numFmtId="171" formatCode="#,##0.00000"/>
    <numFmt numFmtId="172" formatCode="#,##0.000000"/>
    <numFmt numFmtId="173" formatCode="#,##0.0000000"/>
    <numFmt numFmtId="174" formatCode="#,##0.00000000"/>
    <numFmt numFmtId="175" formatCode="#,##0.000000000"/>
    <numFmt numFmtId="176" formatCode="#,##0.0000000000"/>
    <numFmt numFmtId="177" formatCode="#,##0.00000000000"/>
    <numFmt numFmtId="178" formatCode="0.00000"/>
    <numFmt numFmtId="179" formatCode="0.0000"/>
    <numFmt numFmtId="180" formatCode="0.000"/>
    <numFmt numFmtId="181" formatCode="0.00000000"/>
    <numFmt numFmtId="182" formatCode="0.0000000"/>
    <numFmt numFmtId="183" formatCode="0.000000"/>
    <numFmt numFmtId="184" formatCode="[$-809]dd\ mmmm\ yyyy"/>
    <numFmt numFmtId="185" formatCode="0.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,##0.00_ ;[Red]\-#,##0.00\ "/>
  </numFmts>
  <fonts count="44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0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Arial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3" fillId="33" borderId="10" xfId="0" applyFont="1" applyFill="1" applyBorder="1" applyAlignment="1">
      <alignment/>
    </xf>
    <xf numFmtId="3" fontId="4" fillId="0" borderId="10" xfId="0" applyNumberFormat="1" applyFont="1" applyBorder="1" applyAlignment="1">
      <alignment/>
    </xf>
    <xf numFmtId="167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167" fontId="3" fillId="0" borderId="1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0" fontId="4" fillId="0" borderId="10" xfId="0" applyFont="1" applyBorder="1" applyAlignment="1">
      <alignment/>
    </xf>
    <xf numFmtId="7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66" fontId="3" fillId="0" borderId="10" xfId="0" applyNumberFormat="1" applyFont="1" applyBorder="1" applyAlignment="1">
      <alignment/>
    </xf>
    <xf numFmtId="8" fontId="0" fillId="0" borderId="0" xfId="0" applyNumberFormat="1" applyFont="1" applyAlignment="1">
      <alignment/>
    </xf>
    <xf numFmtId="8" fontId="4" fillId="0" borderId="10" xfId="0" applyNumberFormat="1" applyFont="1" applyBorder="1" applyAlignment="1">
      <alignment/>
    </xf>
    <xf numFmtId="8" fontId="3" fillId="0" borderId="1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Prescribing of and Spending on Respiratory System (by month)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225"/>
          <c:y val="0.0725"/>
          <c:w val="0.924"/>
          <c:h val="0.8885"/>
        </c:manualLayout>
      </c:layout>
      <c:barChart>
        <c:barDir val="col"/>
        <c:grouping val="clustered"/>
        <c:varyColors val="0"/>
        <c:ser>
          <c:idx val="1"/>
          <c:order val="0"/>
          <c:tx>
            <c:v>Items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5"/>
              <c:pt idx="0">
                <c:v>40513</c:v>
              </c:pt>
              <c:pt idx="1">
                <c:v>40544</c:v>
              </c:pt>
              <c:pt idx="2">
                <c:v>40575</c:v>
              </c:pt>
              <c:pt idx="3">
                <c:v>40603</c:v>
              </c:pt>
              <c:pt idx="4">
                <c:v>40634</c:v>
              </c:pt>
              <c:pt idx="5">
                <c:v>40664</c:v>
              </c:pt>
              <c:pt idx="6">
                <c:v>40695</c:v>
              </c:pt>
              <c:pt idx="7">
                <c:v>40725</c:v>
              </c:pt>
              <c:pt idx="8">
                <c:v>40756</c:v>
              </c:pt>
              <c:pt idx="9">
                <c:v>40787</c:v>
              </c:pt>
              <c:pt idx="10">
                <c:v>40817</c:v>
              </c:pt>
              <c:pt idx="11">
                <c:v>40848</c:v>
              </c:pt>
              <c:pt idx="12">
                <c:v>40878</c:v>
              </c:pt>
              <c:pt idx="13">
                <c:v>40909</c:v>
              </c:pt>
              <c:pt idx="14">
                <c:v>40940</c:v>
              </c:pt>
              <c:pt idx="15">
                <c:v>40969</c:v>
              </c:pt>
              <c:pt idx="16">
                <c:v>41000</c:v>
              </c:pt>
              <c:pt idx="17">
                <c:v>41030</c:v>
              </c:pt>
              <c:pt idx="18">
                <c:v>41061</c:v>
              </c:pt>
              <c:pt idx="19">
                <c:v>41091</c:v>
              </c:pt>
              <c:pt idx="20">
                <c:v>41122</c:v>
              </c:pt>
              <c:pt idx="21">
                <c:v>41153</c:v>
              </c:pt>
              <c:pt idx="22">
                <c:v>41183</c:v>
              </c:pt>
              <c:pt idx="23">
                <c:v>41214</c:v>
              </c:pt>
              <c:pt idx="24">
                <c:v>41244</c:v>
              </c:pt>
            </c:numLit>
          </c:cat>
          <c:val>
            <c:numLit>
              <c:ptCount val="25"/>
              <c:pt idx="0">
                <c:v>5548553</c:v>
              </c:pt>
              <c:pt idx="1">
                <c:v>4753369</c:v>
              </c:pt>
              <c:pt idx="2">
                <c:v>4483226</c:v>
              </c:pt>
              <c:pt idx="3">
                <c:v>5265774</c:v>
              </c:pt>
              <c:pt idx="4">
                <c:v>4949219</c:v>
              </c:pt>
              <c:pt idx="5">
                <c:v>5327885</c:v>
              </c:pt>
              <c:pt idx="6">
                <c:v>5490781</c:v>
              </c:pt>
              <c:pt idx="7">
                <c:v>5203651</c:v>
              </c:pt>
              <c:pt idx="8">
                <c:v>5020951</c:v>
              </c:pt>
              <c:pt idx="9">
                <c:v>5145277</c:v>
              </c:pt>
              <c:pt idx="10">
                <c:v>4903584</c:v>
              </c:pt>
              <c:pt idx="11">
                <c:v>5161738</c:v>
              </c:pt>
              <c:pt idx="12">
                <c:v>5463899</c:v>
              </c:pt>
              <c:pt idx="13">
                <c:v>4984361</c:v>
              </c:pt>
              <c:pt idx="14">
                <c:v>4922549</c:v>
              </c:pt>
              <c:pt idx="15">
                <c:v>5426547</c:v>
              </c:pt>
              <c:pt idx="16">
                <c:v>5006877</c:v>
              </c:pt>
              <c:pt idx="17">
                <c:v>5737154</c:v>
              </c:pt>
              <c:pt idx="18">
                <c:v>5447985</c:v>
              </c:pt>
              <c:pt idx="19">
                <c:v>5721050</c:v>
              </c:pt>
              <c:pt idx="20">
                <c:v>5507357</c:v>
              </c:pt>
              <c:pt idx="21">
                <c:v>5123912</c:v>
              </c:pt>
              <c:pt idx="22">
                <c:v>5477318</c:v>
              </c:pt>
              <c:pt idx="23">
                <c:v>5427991</c:v>
              </c:pt>
              <c:pt idx="24">
                <c:v>5466380</c:v>
              </c:pt>
            </c:numLit>
          </c:val>
        </c:ser>
        <c:gapWidth val="100"/>
        <c:axId val="47019425"/>
        <c:axId val="20521642"/>
      </c:barChart>
      <c:lineChart>
        <c:grouping val="standard"/>
        <c:varyColors val="0"/>
        <c:ser>
          <c:idx val="0"/>
          <c:order val="1"/>
          <c:tx>
            <c:v>NIC (£)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Lit>
              <c:ptCount val="25"/>
              <c:pt idx="0">
                <c:v>40513</c:v>
              </c:pt>
              <c:pt idx="1">
                <c:v>40544</c:v>
              </c:pt>
              <c:pt idx="2">
                <c:v>40575</c:v>
              </c:pt>
              <c:pt idx="3">
                <c:v>40603</c:v>
              </c:pt>
              <c:pt idx="4">
                <c:v>40634</c:v>
              </c:pt>
              <c:pt idx="5">
                <c:v>40664</c:v>
              </c:pt>
              <c:pt idx="6">
                <c:v>40695</c:v>
              </c:pt>
              <c:pt idx="7">
                <c:v>40725</c:v>
              </c:pt>
              <c:pt idx="8">
                <c:v>40756</c:v>
              </c:pt>
              <c:pt idx="9">
                <c:v>40787</c:v>
              </c:pt>
              <c:pt idx="10">
                <c:v>40817</c:v>
              </c:pt>
              <c:pt idx="11">
                <c:v>40848</c:v>
              </c:pt>
              <c:pt idx="12">
                <c:v>40878</c:v>
              </c:pt>
              <c:pt idx="13">
                <c:v>40909</c:v>
              </c:pt>
              <c:pt idx="14">
                <c:v>40940</c:v>
              </c:pt>
              <c:pt idx="15">
                <c:v>40969</c:v>
              </c:pt>
              <c:pt idx="16">
                <c:v>41000</c:v>
              </c:pt>
              <c:pt idx="17">
                <c:v>41030</c:v>
              </c:pt>
              <c:pt idx="18">
                <c:v>41061</c:v>
              </c:pt>
              <c:pt idx="19">
                <c:v>41091</c:v>
              </c:pt>
              <c:pt idx="20">
                <c:v>41122</c:v>
              </c:pt>
              <c:pt idx="21">
                <c:v>41153</c:v>
              </c:pt>
              <c:pt idx="22">
                <c:v>41183</c:v>
              </c:pt>
              <c:pt idx="23">
                <c:v>41214</c:v>
              </c:pt>
              <c:pt idx="24">
                <c:v>41244</c:v>
              </c:pt>
            </c:numLit>
          </c:cat>
          <c:val>
            <c:numLit>
              <c:ptCount val="25"/>
              <c:pt idx="0">
                <c:v>95584176.78</c:v>
              </c:pt>
              <c:pt idx="1">
                <c:v>82679169.16</c:v>
              </c:pt>
              <c:pt idx="2">
                <c:v>77982909.61</c:v>
              </c:pt>
              <c:pt idx="3">
                <c:v>90392708.92</c:v>
              </c:pt>
              <c:pt idx="4">
                <c:v>81504789.82</c:v>
              </c:pt>
              <c:pt idx="5">
                <c:v>87665638.66</c:v>
              </c:pt>
              <c:pt idx="6">
                <c:v>88965818.3</c:v>
              </c:pt>
              <c:pt idx="7">
                <c:v>86424730.88</c:v>
              </c:pt>
              <c:pt idx="8">
                <c:v>86738175.3</c:v>
              </c:pt>
              <c:pt idx="9">
                <c:v>90266031.23</c:v>
              </c:pt>
              <c:pt idx="10">
                <c:v>85157013.9</c:v>
              </c:pt>
              <c:pt idx="11">
                <c:v>88959240.34</c:v>
              </c:pt>
              <c:pt idx="12">
                <c:v>94608054.89</c:v>
              </c:pt>
              <c:pt idx="13">
                <c:v>85973394.79</c:v>
              </c:pt>
              <c:pt idx="14">
                <c:v>84468895.49</c:v>
              </c:pt>
              <c:pt idx="15">
                <c:v>91662067.98</c:v>
              </c:pt>
              <c:pt idx="16">
                <c:v>84771849.03</c:v>
              </c:pt>
              <c:pt idx="17">
                <c:v>94986356.66</c:v>
              </c:pt>
              <c:pt idx="18">
                <c:v>88014332.08</c:v>
              </c:pt>
              <c:pt idx="19">
                <c:v>92303942.32</c:v>
              </c:pt>
              <c:pt idx="20">
                <c:v>93257588.84</c:v>
              </c:pt>
              <c:pt idx="21">
                <c:v>88714200.89</c:v>
              </c:pt>
              <c:pt idx="22">
                <c:v>95047560.81</c:v>
              </c:pt>
              <c:pt idx="23">
                <c:v>94381128.16</c:v>
              </c:pt>
              <c:pt idx="24">
                <c:v>95243002.59</c:v>
              </c:pt>
            </c:numLit>
          </c:val>
          <c:smooth val="0"/>
        </c:ser>
        <c:axId val="50477051"/>
        <c:axId val="51640276"/>
      </c:lineChart>
      <c:catAx>
        <c:axId val="47019425"/>
        <c:scaling>
          <c:orientation val="minMax"/>
        </c:scaling>
        <c:axPos val="b"/>
        <c:delete val="0"/>
        <c:numFmt formatCode="mmm-yy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540000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1642"/>
        <c:crosses val="autoZero"/>
        <c:auto val="0"/>
        <c:lblOffset val="100"/>
        <c:tickLblSkip val="1"/>
        <c:noMultiLvlLbl val="0"/>
      </c:catAx>
      <c:valAx>
        <c:axId val="205216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Items (millions)</a:t>
                </a:r>
              </a:p>
            </c:rich>
          </c:tx>
          <c:layout>
            <c:manualLayout>
              <c:xMode val="factor"/>
              <c:yMode val="factor"/>
              <c:x val="-0.00475"/>
              <c:y val="-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At val="1"/>
        <c:crossBetween val="between"/>
        <c:dispUnits>
          <c:builtInUnit val="millions"/>
        </c:dispUnits>
      </c:valAx>
      <c:catAx>
        <c:axId val="50477051"/>
        <c:scaling>
          <c:orientation val="minMax"/>
        </c:scaling>
        <c:axPos val="b"/>
        <c:delete val="1"/>
        <c:majorTickMark val="out"/>
        <c:minorTickMark val="none"/>
        <c:tickLblPos val="nextTo"/>
        <c:crossAx val="51640276"/>
        <c:crosses val="autoZero"/>
        <c:auto val="0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NIC (£ millions)</a:t>
                </a:r>
              </a:p>
            </c:rich>
          </c:tx>
          <c:layout>
            <c:manualLayout>
              <c:xMode val="factor"/>
              <c:yMode val="factor"/>
              <c:x val="-0.005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77051"/>
        <c:crosses val="max"/>
        <c:crossBetween val="between"/>
        <c:dispUnits>
          <c:builtInUnit val="millions"/>
        </c:dispUnits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135"/>
          <c:y val="0.15375"/>
          <c:w val="0.196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400" b="1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103"/>
  </sheetViews>
  <pageMargins left="0.3937007874015748" right="0.3937007874015748" top="0.3937007874015748" bottom="0.5118110236220472" header="0.3937007874015748" footer="0.31496062992125984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0.8865</cdr:x>
      <cdr:y>0</cdr:y>
    </cdr:from>
    <cdr:to>
      <cdr:x>0.98775</cdr:x>
      <cdr:y>0.0755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8820150" y="0"/>
          <a:ext cx="1009650" cy="50482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</cdr:x>
      <cdr:y>0.9605</cdr:y>
    </cdr:from>
    <cdr:to>
      <cdr:x>0.21275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0" y="6448425"/>
          <a:ext cx="21145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© Copyright NHSBSA 2013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953625" cy="6715125"/>
    <xdr:graphicFrame>
      <xdr:nvGraphicFramePr>
        <xdr:cNvPr id="1" name="Shape 1025"/>
        <xdr:cNvGraphicFramePr/>
      </xdr:nvGraphicFramePr>
      <xdr:xfrm>
        <a:off x="0" y="0"/>
        <a:ext cx="9953625" cy="671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45.00390625" style="2" bestFit="1" customWidth="1"/>
    <col min="2" max="3" width="17.00390625" style="2" bestFit="1" customWidth="1"/>
    <col min="4" max="4" width="13.5742187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0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</row>
    <row r="6" spans="1:8" ht="15">
      <c r="A6" s="11" t="s">
        <v>7</v>
      </c>
      <c r="B6" s="5">
        <v>22340588</v>
      </c>
      <c r="C6" s="5">
        <v>21433435</v>
      </c>
      <c r="D6" s="5">
        <f aca="true" t="shared" si="0" ref="D6:D16">B6-C6</f>
        <v>907153</v>
      </c>
      <c r="E6" s="6">
        <f aca="true" t="shared" si="1" ref="E6:E16">D6/C6</f>
        <v>0.04232420048396349</v>
      </c>
      <c r="G6" s="7"/>
      <c r="H6" s="7"/>
    </row>
    <row r="7" spans="1:8" ht="15">
      <c r="A7" s="11" t="s">
        <v>8</v>
      </c>
      <c r="B7" s="5">
        <v>18410405</v>
      </c>
      <c r="C7" s="5">
        <v>17511319</v>
      </c>
      <c r="D7" s="5">
        <f t="shared" si="0"/>
        <v>899086</v>
      </c>
      <c r="E7" s="6">
        <f t="shared" si="1"/>
        <v>0.051343134117995334</v>
      </c>
      <c r="G7" s="7"/>
      <c r="H7" s="7"/>
    </row>
    <row r="8" spans="1:8" ht="15">
      <c r="A8" s="11" t="s">
        <v>9</v>
      </c>
      <c r="B8" s="5">
        <v>12118946</v>
      </c>
      <c r="C8" s="5">
        <v>11508448</v>
      </c>
      <c r="D8" s="5">
        <f t="shared" si="0"/>
        <v>610498</v>
      </c>
      <c r="E8" s="6">
        <f t="shared" si="1"/>
        <v>0.053047813223816104</v>
      </c>
      <c r="G8" s="7"/>
      <c r="H8" s="7"/>
    </row>
    <row r="9" spans="1:8" ht="15">
      <c r="A9" s="11" t="s">
        <v>10</v>
      </c>
      <c r="B9" s="5">
        <v>5506440</v>
      </c>
      <c r="C9" s="5">
        <v>5181462</v>
      </c>
      <c r="D9" s="5">
        <f t="shared" si="0"/>
        <v>324978</v>
      </c>
      <c r="E9" s="6">
        <f t="shared" si="1"/>
        <v>0.06271936376258284</v>
      </c>
      <c r="G9" s="7"/>
      <c r="H9" s="7"/>
    </row>
    <row r="10" spans="1:8" ht="15">
      <c r="A10" s="11" t="s">
        <v>11</v>
      </c>
      <c r="B10" s="5">
        <v>1679924</v>
      </c>
      <c r="C10" s="5">
        <v>1508964</v>
      </c>
      <c r="D10" s="5">
        <f t="shared" si="0"/>
        <v>170960</v>
      </c>
      <c r="E10" s="6">
        <f t="shared" si="1"/>
        <v>0.11329627479515747</v>
      </c>
      <c r="G10" s="7"/>
      <c r="H10" s="7"/>
    </row>
    <row r="11" spans="1:8" ht="15">
      <c r="A11" s="11" t="s">
        <v>12</v>
      </c>
      <c r="B11" s="5">
        <v>1482533</v>
      </c>
      <c r="C11" s="5">
        <v>1267345</v>
      </c>
      <c r="D11" s="5">
        <f t="shared" si="0"/>
        <v>215188</v>
      </c>
      <c r="E11" s="6">
        <f t="shared" si="1"/>
        <v>0.1697943338238601</v>
      </c>
      <c r="G11" s="7"/>
      <c r="H11" s="7"/>
    </row>
    <row r="12" spans="1:8" ht="15">
      <c r="A12" s="11" t="s">
        <v>13</v>
      </c>
      <c r="B12" s="5">
        <v>914870</v>
      </c>
      <c r="C12" s="5">
        <v>920400</v>
      </c>
      <c r="D12" s="5">
        <f t="shared" si="0"/>
        <v>-5530</v>
      </c>
      <c r="E12" s="6">
        <f t="shared" si="1"/>
        <v>-0.00600825727944372</v>
      </c>
      <c r="G12" s="7"/>
      <c r="H12" s="7"/>
    </row>
    <row r="13" spans="1:8" ht="15">
      <c r="A13" s="11" t="s">
        <v>14</v>
      </c>
      <c r="B13" s="5">
        <v>638219</v>
      </c>
      <c r="C13" s="5">
        <v>659833</v>
      </c>
      <c r="D13" s="5">
        <f t="shared" si="0"/>
        <v>-21614</v>
      </c>
      <c r="E13" s="6">
        <f t="shared" si="1"/>
        <v>-0.03275677330476045</v>
      </c>
      <c r="G13" s="7"/>
      <c r="H13" s="7"/>
    </row>
    <row r="14" spans="1:8" ht="15">
      <c r="A14" s="11" t="s">
        <v>15</v>
      </c>
      <c r="B14" s="5">
        <v>575573</v>
      </c>
      <c r="C14" s="5">
        <v>547511</v>
      </c>
      <c r="D14" s="5">
        <f t="shared" si="0"/>
        <v>28062</v>
      </c>
      <c r="E14" s="6">
        <f t="shared" si="1"/>
        <v>0.05125376476454355</v>
      </c>
      <c r="G14" s="7"/>
      <c r="H14" s="7"/>
    </row>
    <row r="15" spans="1:8" ht="15">
      <c r="A15" s="11" t="s">
        <v>16</v>
      </c>
      <c r="B15" s="5">
        <v>255327</v>
      </c>
      <c r="C15" s="5">
        <v>263627</v>
      </c>
      <c r="D15" s="5">
        <f t="shared" si="0"/>
        <v>-8300</v>
      </c>
      <c r="E15" s="6">
        <f t="shared" si="1"/>
        <v>-0.031483876841142976</v>
      </c>
      <c r="G15" s="7"/>
      <c r="H15" s="7"/>
    </row>
    <row r="16" spans="1:5" ht="15.75">
      <c r="A16" s="13" t="s">
        <v>17</v>
      </c>
      <c r="B16" s="8">
        <v>64249481</v>
      </c>
      <c r="C16" s="8">
        <v>61169374</v>
      </c>
      <c r="D16" s="8">
        <f t="shared" si="0"/>
        <v>3080107</v>
      </c>
      <c r="E16" s="9">
        <f t="shared" si="1"/>
        <v>0.05035374401575533</v>
      </c>
    </row>
    <row r="18" spans="2:3" ht="15">
      <c r="B18" s="10"/>
      <c r="C18" s="10"/>
    </row>
    <row r="19" spans="1:3" ht="15">
      <c r="A19" s="7"/>
      <c r="B19" s="10"/>
      <c r="C19" s="10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A1">
      <pane xSplit="1" ySplit="5" topLeftCell="B6" activePane="bottomRight" state="frozen"/>
      <selection pane="topLeft" activeCell="A2" sqref="A2"/>
      <selection pane="topRight" activeCell="A2" sqref="A2"/>
      <selection pane="bottomLeft" activeCell="A2" sqref="A2"/>
      <selection pane="bottomRight" activeCell="A2" sqref="A2"/>
    </sheetView>
  </sheetViews>
  <sheetFormatPr defaultColWidth="9.140625" defaultRowHeight="12.75"/>
  <cols>
    <col min="1" max="1" width="43.421875" style="2" bestFit="1" customWidth="1"/>
    <col min="2" max="3" width="20.57421875" style="2" bestFit="1" customWidth="1"/>
    <col min="4" max="4" width="21.28125" style="2" bestFit="1" customWidth="1"/>
    <col min="5" max="5" width="12.7109375" style="2" bestFit="1" customWidth="1"/>
    <col min="6" max="16384" width="9.140625" style="2" customWidth="1"/>
  </cols>
  <sheetData>
    <row r="1" ht="15.75">
      <c r="A1" s="1" t="s">
        <v>18</v>
      </c>
    </row>
    <row r="4" spans="2:3" ht="15.75">
      <c r="B4" s="3" t="s">
        <v>1</v>
      </c>
      <c r="C4" s="3" t="s">
        <v>2</v>
      </c>
    </row>
    <row r="5" spans="1:5" ht="15.75">
      <c r="A5" s="4" t="s">
        <v>3</v>
      </c>
      <c r="B5" s="4" t="s">
        <v>19</v>
      </c>
      <c r="C5" s="4" t="s">
        <v>19</v>
      </c>
      <c r="D5" s="4" t="s">
        <v>5</v>
      </c>
      <c r="E5" s="4" t="s">
        <v>6</v>
      </c>
    </row>
    <row r="6" spans="1:7" ht="15">
      <c r="A6" s="11" t="s">
        <v>8</v>
      </c>
      <c r="B6" s="16">
        <v>660147799.51</v>
      </c>
      <c r="C6" s="16">
        <v>637423939.3</v>
      </c>
      <c r="D6" s="12">
        <f aca="true" t="shared" si="0" ref="D6:D16">B6-C6</f>
        <v>22723860.21000004</v>
      </c>
      <c r="E6" s="6">
        <f aca="true" t="shared" si="1" ref="E6:E16">D6/C6</f>
        <v>0.035649524294545175</v>
      </c>
      <c r="G6" s="7"/>
    </row>
    <row r="7" spans="1:7" ht="15">
      <c r="A7" s="11" t="s">
        <v>10</v>
      </c>
      <c r="B7" s="16">
        <v>179418373.63</v>
      </c>
      <c r="C7" s="16">
        <v>163268727.08</v>
      </c>
      <c r="D7" s="12">
        <f t="shared" si="0"/>
        <v>16149646.549999982</v>
      </c>
      <c r="E7" s="6">
        <f t="shared" si="1"/>
        <v>0.0989145125268651</v>
      </c>
      <c r="G7" s="7"/>
    </row>
    <row r="8" spans="1:7" ht="15">
      <c r="A8" s="11" t="s">
        <v>7</v>
      </c>
      <c r="B8" s="16">
        <v>110294722.41</v>
      </c>
      <c r="C8" s="16">
        <v>115032512.63</v>
      </c>
      <c r="D8" s="12">
        <f t="shared" si="0"/>
        <v>-4737790.219999999</v>
      </c>
      <c r="E8" s="6">
        <f t="shared" si="1"/>
        <v>-0.04118653163074874</v>
      </c>
      <c r="G8" s="7"/>
    </row>
    <row r="9" spans="1:7" ht="15">
      <c r="A9" s="11" t="s">
        <v>11</v>
      </c>
      <c r="B9" s="16">
        <v>52243244.36</v>
      </c>
      <c r="C9" s="16">
        <v>47488549.95</v>
      </c>
      <c r="D9" s="12">
        <f t="shared" si="0"/>
        <v>4754694.409999996</v>
      </c>
      <c r="E9" s="6">
        <f t="shared" si="1"/>
        <v>0.10012296469372395</v>
      </c>
      <c r="G9" s="7"/>
    </row>
    <row r="10" spans="1:7" ht="15">
      <c r="A10" s="11" t="s">
        <v>12</v>
      </c>
      <c r="B10" s="16">
        <v>35430908.37</v>
      </c>
      <c r="C10" s="16">
        <v>29684737.13</v>
      </c>
      <c r="D10" s="12">
        <f t="shared" si="0"/>
        <v>5746171.239999998</v>
      </c>
      <c r="E10" s="6">
        <f t="shared" si="1"/>
        <v>0.19357325668189262</v>
      </c>
      <c r="G10" s="7"/>
    </row>
    <row r="11" spans="1:7" ht="15">
      <c r="A11" s="11" t="s">
        <v>9</v>
      </c>
      <c r="B11" s="16">
        <v>29699651.38</v>
      </c>
      <c r="C11" s="16">
        <v>25685250.05</v>
      </c>
      <c r="D11" s="12">
        <f t="shared" si="0"/>
        <v>4014401.329999998</v>
      </c>
      <c r="E11" s="6">
        <f t="shared" si="1"/>
        <v>0.1562920867885418</v>
      </c>
      <c r="G11" s="7"/>
    </row>
    <row r="12" spans="1:7" ht="15">
      <c r="A12" s="11" t="s">
        <v>16</v>
      </c>
      <c r="B12" s="16">
        <v>13331711.86</v>
      </c>
      <c r="C12" s="16">
        <v>14238242.44</v>
      </c>
      <c r="D12" s="12">
        <f t="shared" si="0"/>
        <v>-906530.5800000001</v>
      </c>
      <c r="E12" s="6">
        <f t="shared" si="1"/>
        <v>-0.06366871359440064</v>
      </c>
      <c r="G12" s="7"/>
    </row>
    <row r="13" spans="1:7" ht="15">
      <c r="A13" s="11" t="s">
        <v>13</v>
      </c>
      <c r="B13" s="16">
        <v>3291662.84</v>
      </c>
      <c r="C13" s="16">
        <v>3262192.68</v>
      </c>
      <c r="D13" s="12">
        <f t="shared" si="0"/>
        <v>29470.159999999683</v>
      </c>
      <c r="E13" s="6">
        <f t="shared" si="1"/>
        <v>0.0090338502016379</v>
      </c>
      <c r="G13" s="7"/>
    </row>
    <row r="14" spans="1:7" ht="15">
      <c r="A14" s="11" t="s">
        <v>20</v>
      </c>
      <c r="B14" s="16">
        <v>1826979.61</v>
      </c>
      <c r="C14" s="16">
        <v>2250723.02</v>
      </c>
      <c r="D14" s="12">
        <f t="shared" si="0"/>
        <v>-423743.4099999999</v>
      </c>
      <c r="E14" s="6">
        <f t="shared" si="1"/>
        <v>-0.18826990537467375</v>
      </c>
      <c r="G14" s="7"/>
    </row>
    <row r="15" spans="1:7" ht="15">
      <c r="A15" s="11" t="s">
        <v>14</v>
      </c>
      <c r="B15" s="16">
        <v>880400.69</v>
      </c>
      <c r="C15" s="16">
        <v>781662.81</v>
      </c>
      <c r="D15" s="12">
        <f t="shared" si="0"/>
        <v>98737.87999999989</v>
      </c>
      <c r="E15" s="6">
        <f t="shared" si="1"/>
        <v>0.12631774051013106</v>
      </c>
      <c r="G15" s="7"/>
    </row>
    <row r="16" spans="1:5" ht="15.75">
      <c r="A16" s="13" t="s">
        <v>17</v>
      </c>
      <c r="B16" s="17">
        <v>1088824319.64</v>
      </c>
      <c r="C16" s="17">
        <v>1041344770.42</v>
      </c>
      <c r="D16" s="14">
        <f t="shared" si="0"/>
        <v>47479549.22000015</v>
      </c>
      <c r="E16" s="9">
        <f t="shared" si="1"/>
        <v>0.045594456868353485</v>
      </c>
    </row>
    <row r="18" spans="1:2" ht="15">
      <c r="A18" s="7"/>
      <c r="B18" s="1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NHSBSA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ancon</dc:creator>
  <cp:keywords/>
  <dc:description/>
  <cp:lastModifiedBy>Grant Bulman</cp:lastModifiedBy>
  <dcterms:created xsi:type="dcterms:W3CDTF">2013-03-18T08:30:38Z</dcterms:created>
  <dcterms:modified xsi:type="dcterms:W3CDTF">2017-04-03T14:22:18Z</dcterms:modified>
  <cp:category/>
  <cp:version/>
  <cp:contentType/>
  <cp:contentStatus/>
</cp:coreProperties>
</file>