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I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<sst xmlns="http://schemas.openxmlformats.org/spreadsheetml/2006/main" count="38" uniqueCount="22">
  <si>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Gastro-intestinal System - Top 10 sub-paragraphs based on Items</t>
  </si>
  <si>
    <t>Year to Jun 12</t>
  </si>
  <si>
    <t>Year to Jun 13</t>
  </si>
  <si>
    <t>BNF Name</t>
  </si>
  <si>
    <t>Total Items</t>
  </si>
  <si>
    <t>Difference</t>
  </si>
  <si>
    <t>% Change</t>
  </si>
  <si>
    <t>Proton Pump Inhibitors</t>
  </si>
  <si>
    <t>Osmotic Laxatives</t>
  </si>
  <si>
    <t>Stimulant Laxatives</t>
  </si>
  <si>
    <t>Compound Alginates&amp;Prop Indigestion Prep</t>
  </si>
  <si>
    <t>Antispasmod.&amp;Other Drgs Alt.Gut Motility</t>
  </si>
  <si>
    <t>H2-Receptor Antagonists</t>
  </si>
  <si>
    <t>Aminosalicylates</t>
  </si>
  <si>
    <t>Antimotility Drugs</t>
  </si>
  <si>
    <t>Bulk-Forming Laxatives</t>
  </si>
  <si>
    <t>Co Haemorrhoidal Prep's + Corticosteroid</t>
  </si>
  <si>
    <t>Total Gastro-intestinal System</t>
  </si>
  <si>
    <t>Gastro-intestinal System - Top 10 sub-paragraphs based on NIC</t>
  </si>
  <si>
    <t>Total NIC</t>
  </si>
  <si>
    <t>Pancreatin</t>
  </si>
  <si>
    <t>Drugs Affecting Biliary Composition&amp;Flow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</si>
</sst>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mmmm\-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55" applyFont="1" applyBorder="1">
      <alignment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3" fillId="33" borderId="10" xfId="55" applyFont="1" applyFill="1" applyBorder="1">
      <alignment/>
      <protection/>
    </xf>
    <xf numFmtId="0" fontId="4" fillId="0" borderId="10" xfId="55" applyFont="1" applyBorder="1">
      <alignment/>
      <protection/>
    </xf>
    <xf numFmtId="0" fontId="2" fillId="0" borderId="0" xfId="55" applyFont="1">
      <alignment/>
      <protection/>
    </xf>
    <xf numFmtId="3" fontId="2" fillId="0" borderId="0" xfId="55" applyNumberFormat="1" applyFont="1">
      <alignment/>
      <protection/>
    </xf>
    <xf numFmtId="0" fontId="3" fillId="0" borderId="10" xfId="55" applyFont="1" applyBorder="1">
      <alignment/>
      <protection/>
    </xf>
    <xf numFmtId="8" fontId="2" fillId="0" borderId="0" xfId="55" applyNumberFormat="1" applyFont="1">
      <alignment/>
      <protection/>
    </xf>
    <xf numFmtId="3" fontId="4" fillId="0" borderId="10" xfId="55" applyNumberFormat="1" applyFont="1" applyBorder="1">
      <alignment/>
      <protection/>
    </xf>
    <xf numFmtId="164" fontId="4" fillId="0" borderId="10" xfId="55" applyNumberFormat="1" applyFont="1" applyBorder="1">
      <alignment/>
      <protection/>
    </xf>
    <xf numFmtId="3" fontId="3" fillId="0" borderId="10" xfId="55" applyNumberFormat="1" applyFont="1" applyBorder="1">
      <alignment/>
      <protection/>
    </xf>
    <xf numFmtId="164" fontId="3" fillId="0" borderId="10" xfId="55" applyNumberFormat="1" applyFont="1" applyBorder="1">
      <alignment/>
      <protection/>
    </xf>
    <xf numFmtId="8" fontId="4" fillId="0" borderId="10" xfId="55" applyNumberFormat="1" applyFont="1" applyBorder="1">
      <alignment/>
      <protection/>
    </xf>
    <xf numFmtId="7" fontId="4" fillId="0" borderId="10" xfId="55" applyNumberFormat="1" applyFont="1" applyBorder="1">
      <alignment/>
      <protection/>
    </xf>
    <xf numFmtId="7" fontId="3" fillId="0" borderId="1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Prescribing of and Spending on Gastro-intestinal System (by month)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7925"/>
          <c:w val="0.91175"/>
          <c:h val="0.955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40695</c:v>
              </c:pt>
              <c:pt idx="1">
                <c:v>40725</c:v>
              </c:pt>
              <c:pt idx="2">
                <c:v>40756</c:v>
              </c:pt>
              <c:pt idx="3">
                <c:v>40787</c:v>
              </c:pt>
              <c:pt idx="4">
                <c:v>40817</c:v>
              </c:pt>
              <c:pt idx="5">
                <c:v>40848</c:v>
              </c:pt>
              <c:pt idx="6">
                <c:v>40878</c:v>
              </c:pt>
              <c:pt idx="7">
                <c:v>40909</c:v>
              </c:pt>
              <c:pt idx="8">
                <c:v>40940</c:v>
              </c:pt>
              <c:pt idx="9">
                <c:v>40969</c:v>
              </c:pt>
              <c:pt idx="10">
                <c:v>41000</c:v>
              </c:pt>
              <c:pt idx="11">
                <c:v>41030</c:v>
              </c:pt>
              <c:pt idx="12">
                <c:v>41061</c:v>
              </c:pt>
              <c:pt idx="13">
                <c:v>41091</c:v>
              </c:pt>
              <c:pt idx="14">
                <c:v>41122</c:v>
              </c:pt>
              <c:pt idx="15">
                <c:v>41153</c:v>
              </c:pt>
              <c:pt idx="16">
                <c:v>41183</c:v>
              </c:pt>
              <c:pt idx="17">
                <c:v>41214</c:v>
              </c:pt>
              <c:pt idx="18">
                <c:v>41244</c:v>
              </c:pt>
              <c:pt idx="19">
                <c:v>41275</c:v>
              </c:pt>
              <c:pt idx="20">
                <c:v>41306</c:v>
              </c:pt>
              <c:pt idx="21">
                <c:v>41334</c:v>
              </c:pt>
              <c:pt idx="22">
                <c:v>41365</c:v>
              </c:pt>
              <c:pt idx="23">
                <c:v>41395</c:v>
              </c:pt>
              <c:pt idx="24">
                <c:v>41426</c:v>
              </c:pt>
            </c:numLit>
          </c:cat>
          <c:val>
            <c:numLit>
              <c:ptCount val="25"/>
              <c:pt idx="0">
                <c:v>6670774</c:v>
              </c:pt>
              <c:pt idx="1">
                <c:v>6458973</c:v>
              </c:pt>
              <c:pt idx="2">
                <c:v>6651051</c:v>
              </c:pt>
              <c:pt idx="3">
                <c:v>6880523</c:v>
              </c:pt>
              <c:pt idx="4">
                <c:v>6477002</c:v>
              </c:pt>
              <c:pt idx="5">
                <c:v>6810714</c:v>
              </c:pt>
              <c:pt idx="6">
                <c:v>7043254</c:v>
              </c:pt>
              <c:pt idx="7">
                <c:v>6700393</c:v>
              </c:pt>
              <c:pt idx="8">
                <c:v>6581406</c:v>
              </c:pt>
              <c:pt idx="9">
                <c:v>7129431</c:v>
              </c:pt>
              <c:pt idx="10">
                <c:v>6576544</c:v>
              </c:pt>
              <c:pt idx="11">
                <c:v>7310175</c:v>
              </c:pt>
              <c:pt idx="12">
                <c:v>6695290</c:v>
              </c:pt>
              <c:pt idx="13">
                <c:v>6982109</c:v>
              </c:pt>
              <c:pt idx="14">
                <c:v>7214730</c:v>
              </c:pt>
              <c:pt idx="15">
                <c:v>6804542</c:v>
              </c:pt>
              <c:pt idx="16">
                <c:v>7291403</c:v>
              </c:pt>
              <c:pt idx="17">
                <c:v>7238738</c:v>
              </c:pt>
              <c:pt idx="18">
                <c:v>7091576</c:v>
              </c:pt>
              <c:pt idx="19">
                <c:v>7274661</c:v>
              </c:pt>
              <c:pt idx="20">
                <c:v>6613026</c:v>
              </c:pt>
              <c:pt idx="21">
                <c:v>7079754</c:v>
              </c:pt>
              <c:pt idx="22">
                <c:v>7230126</c:v>
              </c:pt>
              <c:pt idx="23">
                <c:v>7462285</c:v>
              </c:pt>
              <c:pt idx="24">
                <c:v>6918582</c:v>
              </c:pt>
            </c:numLit>
          </c:val>
        </c:ser>
        <c:gapWidth val="100"/>
        <c:axId val="59147038"/>
        <c:axId val="22766479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40695</c:v>
              </c:pt>
              <c:pt idx="1">
                <c:v>40725</c:v>
              </c:pt>
              <c:pt idx="2">
                <c:v>40756</c:v>
              </c:pt>
              <c:pt idx="3">
                <c:v>40787</c:v>
              </c:pt>
              <c:pt idx="4">
                <c:v>40817</c:v>
              </c:pt>
              <c:pt idx="5">
                <c:v>40848</c:v>
              </c:pt>
              <c:pt idx="6">
                <c:v>40878</c:v>
              </c:pt>
              <c:pt idx="7">
                <c:v>40909</c:v>
              </c:pt>
              <c:pt idx="8">
                <c:v>40940</c:v>
              </c:pt>
              <c:pt idx="9">
                <c:v>40969</c:v>
              </c:pt>
              <c:pt idx="10">
                <c:v>41000</c:v>
              </c:pt>
              <c:pt idx="11">
                <c:v>41030</c:v>
              </c:pt>
              <c:pt idx="12">
                <c:v>41061</c:v>
              </c:pt>
              <c:pt idx="13">
                <c:v>41091</c:v>
              </c:pt>
              <c:pt idx="14">
                <c:v>41122</c:v>
              </c:pt>
              <c:pt idx="15">
                <c:v>41153</c:v>
              </c:pt>
              <c:pt idx="16">
                <c:v>41183</c:v>
              </c:pt>
              <c:pt idx="17">
                <c:v>41214</c:v>
              </c:pt>
              <c:pt idx="18">
                <c:v>41244</c:v>
              </c:pt>
              <c:pt idx="19">
                <c:v>41275</c:v>
              </c:pt>
              <c:pt idx="20">
                <c:v>41306</c:v>
              </c:pt>
              <c:pt idx="21">
                <c:v>41334</c:v>
              </c:pt>
              <c:pt idx="22">
                <c:v>41365</c:v>
              </c:pt>
              <c:pt idx="23">
                <c:v>41395</c:v>
              </c:pt>
              <c:pt idx="24">
                <c:v>41426</c:v>
              </c:pt>
            </c:numLit>
          </c:cat>
          <c:val>
            <c:numLit>
              <c:ptCount val="25"/>
              <c:pt idx="0">
                <c:v>36331096.68</c:v>
              </c:pt>
              <c:pt idx="1">
                <c:v>35585785.51</c:v>
              </c:pt>
              <c:pt idx="2">
                <c:v>36322748.72</c:v>
              </c:pt>
              <c:pt idx="3">
                <c:v>37928496.23</c:v>
              </c:pt>
              <c:pt idx="4">
                <c:v>34201916.17</c:v>
              </c:pt>
              <c:pt idx="5">
                <c:v>35025331.04</c:v>
              </c:pt>
              <c:pt idx="6">
                <c:v>36622513.29</c:v>
              </c:pt>
              <c:pt idx="7">
                <c:v>35614846.28</c:v>
              </c:pt>
              <c:pt idx="8">
                <c:v>34899486.2</c:v>
              </c:pt>
              <c:pt idx="9">
                <c:v>38160019.4</c:v>
              </c:pt>
              <c:pt idx="10">
                <c:v>34526284.51</c:v>
              </c:pt>
              <c:pt idx="11">
                <c:v>38336932.98</c:v>
              </c:pt>
              <c:pt idx="12">
                <c:v>35329194.61</c:v>
              </c:pt>
              <c:pt idx="13">
                <c:v>37987692.99</c:v>
              </c:pt>
              <c:pt idx="14">
                <c:v>39124685.77</c:v>
              </c:pt>
              <c:pt idx="15">
                <c:v>36993094.95</c:v>
              </c:pt>
              <c:pt idx="16">
                <c:v>36803590.97</c:v>
              </c:pt>
              <c:pt idx="17">
                <c:v>36410969</c:v>
              </c:pt>
              <c:pt idx="18">
                <c:v>35965796.7</c:v>
              </c:pt>
              <c:pt idx="19">
                <c:v>36991375.58</c:v>
              </c:pt>
              <c:pt idx="20">
                <c:v>33296713.31</c:v>
              </c:pt>
              <c:pt idx="21">
                <c:v>35925115.93</c:v>
              </c:pt>
              <c:pt idx="22">
                <c:v>36613235.19</c:v>
              </c:pt>
              <c:pt idx="23">
                <c:v>37724503.74</c:v>
              </c:pt>
              <c:pt idx="24">
                <c:v>35256788.74</c:v>
              </c:pt>
            </c:numLit>
          </c:val>
          <c:smooth val="0"/>
        </c:ser>
        <c:axId val="51340232"/>
        <c:axId val="56849417"/>
      </c:lineChart>
      <c:catAx>
        <c:axId val="5914703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766479"/>
        <c:crosses val="autoZero"/>
        <c:auto val="0"/>
        <c:lblOffset val="100"/>
        <c:tickLblSkip val="1"/>
        <c:noMultiLvlLbl val="0"/>
      </c:catAx>
      <c:valAx>
        <c:axId val="227664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147038"/>
        <c:crossesAt val="1"/>
        <c:crossBetween val="between"/>
        <c:dispUnits>
          <c:builtInUnit val="millions"/>
        </c:dispUnits>
      </c:valAx>
      <c:catAx>
        <c:axId val="5134023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49417"/>
        <c:crosses val="autoZero"/>
        <c:auto val="0"/>
        <c:lblOffset val="100"/>
        <c:tickLblSkip val="1"/>
        <c:noMultiLvlLbl val="0"/>
      </c:catAx>
      <c:valAx>
        <c:axId val="568494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340232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13225"/>
          <c:w val="0.2037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</cdr:y>
    </cdr:from>
    <cdr:to>
      <cdr:x>0.9885</cdr:x>
      <cdr:y>0.077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01100" y="0"/>
          <a:ext cx="1028700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0.981</cdr:y>
    </cdr:from>
    <cdr:to>
      <cdr:x>0.213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581775"/>
          <a:ext cx="21240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xSplit="1" ySplit="5" topLeftCell="B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2" sqref="A2"/>
    </sheetView>
  </sheetViews>
  <sheetFormatPr defaultColWidth="9.140625" defaultRowHeight="1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10">
        <v>45267498</v>
      </c>
      <c r="C6" s="10">
        <v>48450974</v>
      </c>
      <c r="D6" s="10">
        <f>C6-B6</f>
        <v>3183476</v>
      </c>
      <c r="E6" s="11">
        <f>D6/B6</f>
        <v>0.07032586603306416</v>
      </c>
      <c r="G6" s="6"/>
      <c r="H6" s="7"/>
    </row>
    <row r="7" spans="1:8" ht="15">
      <c r="A7" s="5" t="s">
        <v>8</v>
      </c>
      <c r="B7" s="10">
        <v>8910892</v>
      </c>
      <c r="C7" s="10">
        <v>9125030</v>
      </c>
      <c r="D7" s="10">
        <f aca="true" t="shared" si="0" ref="D7:D16">C7-B7</f>
        <v>214138</v>
      </c>
      <c r="E7" s="11">
        <f aca="true" t="shared" si="1" ref="E7:E16">D7/B7</f>
        <v>0.024031039765715936</v>
      </c>
      <c r="G7" s="6"/>
      <c r="H7" s="7"/>
    </row>
    <row r="8" spans="1:8" ht="15">
      <c r="A8" s="5" t="s">
        <v>9</v>
      </c>
      <c r="B8" s="10">
        <v>6311373</v>
      </c>
      <c r="C8" s="10">
        <v>6573132</v>
      </c>
      <c r="D8" s="10">
        <f t="shared" si="0"/>
        <v>261759</v>
      </c>
      <c r="E8" s="11">
        <f t="shared" si="1"/>
        <v>0.04147417685502029</v>
      </c>
      <c r="G8" s="6"/>
      <c r="H8" s="7"/>
    </row>
    <row r="9" spans="1:8" ht="15">
      <c r="A9" s="5" t="s">
        <v>10</v>
      </c>
      <c r="B9" s="10">
        <v>4547331</v>
      </c>
      <c r="C9" s="10">
        <v>4536868</v>
      </c>
      <c r="D9" s="10">
        <f t="shared" si="0"/>
        <v>-10463</v>
      </c>
      <c r="E9" s="11">
        <f t="shared" si="1"/>
        <v>-0.0023009101382767167</v>
      </c>
      <c r="G9" s="6"/>
      <c r="H9" s="7"/>
    </row>
    <row r="10" spans="1:8" ht="15">
      <c r="A10" s="5" t="s">
        <v>11</v>
      </c>
      <c r="B10" s="10">
        <v>4052906</v>
      </c>
      <c r="C10" s="10">
        <v>4175141</v>
      </c>
      <c r="D10" s="10">
        <f t="shared" si="0"/>
        <v>122235</v>
      </c>
      <c r="E10" s="11">
        <f t="shared" si="1"/>
        <v>0.0301598408648017</v>
      </c>
      <c r="G10" s="6"/>
      <c r="H10" s="7"/>
    </row>
    <row r="11" spans="1:8" ht="15">
      <c r="A11" s="5" t="s">
        <v>12</v>
      </c>
      <c r="B11" s="10">
        <v>3941761</v>
      </c>
      <c r="C11" s="10">
        <v>4055336</v>
      </c>
      <c r="D11" s="10">
        <f t="shared" si="0"/>
        <v>113575</v>
      </c>
      <c r="E11" s="11">
        <f t="shared" si="1"/>
        <v>0.02881326391934975</v>
      </c>
      <c r="G11" s="6"/>
      <c r="H11" s="7"/>
    </row>
    <row r="12" spans="1:8" ht="15">
      <c r="A12" s="5" t="s">
        <v>13</v>
      </c>
      <c r="B12" s="10">
        <v>2030411</v>
      </c>
      <c r="C12" s="10">
        <v>2084945</v>
      </c>
      <c r="D12" s="10">
        <f t="shared" si="0"/>
        <v>54534</v>
      </c>
      <c r="E12" s="11">
        <f t="shared" si="1"/>
        <v>0.02685860153436915</v>
      </c>
      <c r="G12" s="6"/>
      <c r="H12" s="7"/>
    </row>
    <row r="13" spans="1:8" ht="15">
      <c r="A13" s="5" t="s">
        <v>14</v>
      </c>
      <c r="B13" s="10">
        <v>1744641</v>
      </c>
      <c r="C13" s="10">
        <v>1779415</v>
      </c>
      <c r="D13" s="10">
        <f t="shared" si="0"/>
        <v>34774</v>
      </c>
      <c r="E13" s="11">
        <f t="shared" si="1"/>
        <v>0.01993189429802464</v>
      </c>
      <c r="G13" s="6"/>
      <c r="H13" s="7"/>
    </row>
    <row r="14" spans="1:8" ht="15">
      <c r="A14" s="5" t="s">
        <v>15</v>
      </c>
      <c r="B14" s="10">
        <v>1780025</v>
      </c>
      <c r="C14" s="10">
        <v>1688634</v>
      </c>
      <c r="D14" s="10">
        <f t="shared" si="0"/>
        <v>-91391</v>
      </c>
      <c r="E14" s="11">
        <f t="shared" si="1"/>
        <v>-0.051342537323913987</v>
      </c>
      <c r="G14" s="6"/>
      <c r="H14" s="7"/>
    </row>
    <row r="15" spans="1:8" ht="15">
      <c r="A15" s="5" t="s">
        <v>16</v>
      </c>
      <c r="B15" s="10">
        <v>1273238</v>
      </c>
      <c r="C15" s="10">
        <v>1251575</v>
      </c>
      <c r="D15" s="10">
        <f t="shared" si="0"/>
        <v>-21663</v>
      </c>
      <c r="E15" s="11">
        <f t="shared" si="1"/>
        <v>-0.01701410105573349</v>
      </c>
      <c r="G15" s="6"/>
      <c r="H15" s="7"/>
    </row>
    <row r="16" spans="1:5" ht="15.75">
      <c r="A16" s="8" t="s">
        <v>17</v>
      </c>
      <c r="B16" s="12">
        <v>81321291</v>
      </c>
      <c r="C16" s="12">
        <v>85212625</v>
      </c>
      <c r="D16" s="12">
        <f t="shared" si="0"/>
        <v>3891334</v>
      </c>
      <c r="E16" s="13">
        <f t="shared" si="1"/>
        <v>0.04785135543408921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xSplit="1" ySplit="5" topLeftCell="B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2" sqref="A2"/>
    </sheetView>
  </sheetViews>
  <sheetFormatPr defaultColWidth="9.140625" defaultRowHeight="15"/>
  <cols>
    <col min="1" max="1" width="46.57421875" style="2" bestFit="1" customWidth="1"/>
    <col min="2" max="3" width="20.57421875" style="2" bestFit="1" customWidth="1"/>
    <col min="4" max="4" width="19.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7" ht="15">
      <c r="A6" s="5" t="s">
        <v>7</v>
      </c>
      <c r="B6" s="14">
        <v>147707028.78</v>
      </c>
      <c r="C6" s="14">
        <v>135439305.49</v>
      </c>
      <c r="D6" s="15">
        <f>C6-B6</f>
        <v>-12267723.289999992</v>
      </c>
      <c r="E6" s="11">
        <f>D6/B6</f>
        <v>-0.08305443140605019</v>
      </c>
      <c r="G6" s="6"/>
    </row>
    <row r="7" spans="1:7" ht="15">
      <c r="A7" s="5" t="s">
        <v>13</v>
      </c>
      <c r="B7" s="14">
        <v>82100151.65</v>
      </c>
      <c r="C7" s="14">
        <v>85035158.71</v>
      </c>
      <c r="D7" s="15">
        <f aca="true" t="shared" si="0" ref="D7:D16">C7-B7</f>
        <v>2935007.0599999875</v>
      </c>
      <c r="E7" s="11">
        <f aca="true" t="shared" si="1" ref="E7:E16">D7/B7</f>
        <v>0.035749106439074245</v>
      </c>
      <c r="G7" s="6"/>
    </row>
    <row r="8" spans="1:7" ht="15">
      <c r="A8" s="5" t="s">
        <v>8</v>
      </c>
      <c r="B8" s="14">
        <v>49559859.23</v>
      </c>
      <c r="C8" s="14">
        <v>55333264.86</v>
      </c>
      <c r="D8" s="15">
        <f t="shared" si="0"/>
        <v>5773405.630000003</v>
      </c>
      <c r="E8" s="11">
        <f t="shared" si="1"/>
        <v>0.11649358411625987</v>
      </c>
      <c r="G8" s="6"/>
    </row>
    <row r="9" spans="1:7" ht="15">
      <c r="A9" s="5" t="s">
        <v>11</v>
      </c>
      <c r="B9" s="14">
        <v>34742017.11</v>
      </c>
      <c r="C9" s="14">
        <v>34117519.57</v>
      </c>
      <c r="D9" s="15">
        <f t="shared" si="0"/>
        <v>-624497.5399999991</v>
      </c>
      <c r="E9" s="11">
        <f t="shared" si="1"/>
        <v>-0.01797528157397189</v>
      </c>
      <c r="G9" s="6"/>
    </row>
    <row r="10" spans="1:7" ht="15">
      <c r="A10" s="5" t="s">
        <v>10</v>
      </c>
      <c r="B10" s="14">
        <v>22814374.37</v>
      </c>
      <c r="C10" s="14">
        <v>25615271.19</v>
      </c>
      <c r="D10" s="15">
        <f t="shared" si="0"/>
        <v>2800896.8200000003</v>
      </c>
      <c r="E10" s="11">
        <f t="shared" si="1"/>
        <v>0.12276895147662119</v>
      </c>
      <c r="G10" s="6"/>
    </row>
    <row r="11" spans="1:7" ht="15">
      <c r="A11" s="5" t="s">
        <v>9</v>
      </c>
      <c r="B11" s="14">
        <v>15908722.54</v>
      </c>
      <c r="C11" s="14">
        <v>20902556.1</v>
      </c>
      <c r="D11" s="15">
        <f t="shared" si="0"/>
        <v>4993833.560000002</v>
      </c>
      <c r="E11" s="11">
        <f t="shared" si="1"/>
        <v>0.3139053778481451</v>
      </c>
      <c r="G11" s="6"/>
    </row>
    <row r="12" spans="1:7" ht="15">
      <c r="A12" s="5" t="s">
        <v>20</v>
      </c>
      <c r="B12" s="14">
        <v>17100012.63</v>
      </c>
      <c r="C12" s="14">
        <v>18871532.7</v>
      </c>
      <c r="D12" s="15">
        <f t="shared" si="0"/>
        <v>1771520.0700000003</v>
      </c>
      <c r="E12" s="11">
        <f t="shared" si="1"/>
        <v>0.10359758839546544</v>
      </c>
      <c r="G12" s="6"/>
    </row>
    <row r="13" spans="1:7" ht="15">
      <c r="A13" s="5" t="s">
        <v>12</v>
      </c>
      <c r="B13" s="14">
        <v>12408336.59</v>
      </c>
      <c r="C13" s="14">
        <v>12354689.14</v>
      </c>
      <c r="D13" s="15">
        <f t="shared" si="0"/>
        <v>-53647.449999999255</v>
      </c>
      <c r="E13" s="11">
        <f t="shared" si="1"/>
        <v>-0.004323500544241705</v>
      </c>
      <c r="G13" s="6"/>
    </row>
    <row r="14" spans="1:7" ht="15">
      <c r="A14" s="5" t="s">
        <v>21</v>
      </c>
      <c r="B14" s="14">
        <v>10594195.59</v>
      </c>
      <c r="C14" s="14">
        <v>10375139</v>
      </c>
      <c r="D14" s="15">
        <f t="shared" si="0"/>
        <v>-219056.58999999985</v>
      </c>
      <c r="E14" s="11">
        <f t="shared" si="1"/>
        <v>-0.020677038491414133</v>
      </c>
      <c r="G14" s="6"/>
    </row>
    <row r="15" spans="1:7" ht="15">
      <c r="A15" s="5" t="s">
        <v>15</v>
      </c>
      <c r="B15" s="14">
        <v>7556962.79</v>
      </c>
      <c r="C15" s="14">
        <v>7286722.75</v>
      </c>
      <c r="D15" s="15">
        <f t="shared" si="0"/>
        <v>-270240.04000000004</v>
      </c>
      <c r="E15" s="11">
        <f t="shared" si="1"/>
        <v>-0.03576040368461309</v>
      </c>
      <c r="G15" s="6"/>
    </row>
    <row r="16" spans="1:5" ht="15.75">
      <c r="A16" s="8" t="s">
        <v>17</v>
      </c>
      <c r="B16" s="16">
        <v>432586306.45000005</v>
      </c>
      <c r="C16" s="16">
        <v>439150824.24</v>
      </c>
      <c r="D16" s="16">
        <f t="shared" si="0"/>
        <v>6564517.789999962</v>
      </c>
      <c r="E16" s="13">
        <f t="shared" si="1"/>
        <v>0.015175047596562592</v>
      </c>
    </row>
    <row r="18" spans="1:2" ht="15">
      <c r="A18" s="6"/>
      <c r="B1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McAuley</dc:creator>
  <cp:keywords/>
  <dc:description/>
  <cp:lastModifiedBy>Grant Bulman</cp:lastModifiedBy>
  <dcterms:created xsi:type="dcterms:W3CDTF">2013-10-02T11:31:31Z</dcterms:created>
  <dcterms:modified xsi:type="dcterms:W3CDTF">2017-04-03T13:29:37Z</dcterms:modified>
  <cp:category/>
  <cp:version/>
  <cp:contentType/>
  <cp:contentStatus/>
</cp:coreProperties>
</file>