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Respiratory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<sst xmlns="http://schemas.openxmlformats.org/spreadsheetml/2006/main" count="38" uniqueCount="21">
  <si>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Total Respiratory System</t>
  </si>
  <si>
    <t>Allergic Emergencies</t>
  </si>
  <si>
    <t>Expectorant &amp; Demulcent Cough Prep's</t>
  </si>
  <si>
    <t>Cough Suppressants</t>
  </si>
  <si>
    <t>Theophylline</t>
  </si>
  <si>
    <t>Mucolytics</t>
  </si>
  <si>
    <t>Leukotriene Receptor Antagonists</t>
  </si>
  <si>
    <t>Antimuscarinic Bronchodilators</t>
  </si>
  <si>
    <t>Antihistamines</t>
  </si>
  <si>
    <t>Corticosteroids (Respiratory)</t>
  </si>
  <si>
    <t>Selective Beta(2)-Agonists</t>
  </si>
  <si>
    <t>% Change</t>
  </si>
  <si>
    <t>Difference</t>
  </si>
  <si>
    <t>Total Items</t>
  </si>
  <si>
    <t>BNF Name</t>
  </si>
  <si>
    <t>Year to Jun 13</t>
  </si>
  <si>
    <t>Year to Jun 12</t>
  </si>
  <si>
    <t>Respiratory System - Top 10 sub-paragraphs based on Items</t>
  </si>
  <si>
    <t>Compound Bronchodilator Preparations</t>
  </si>
  <si>
    <t>Total NIC</t>
  </si>
  <si>
    <t>Respiratory System - Top 10 sub-paragraphs based on NIC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</si>
</sst>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55" applyFont="1">
      <alignment/>
      <protection/>
    </xf>
    <xf numFmtId="3" fontId="3" fillId="0" borderId="0" xfId="55" applyNumberFormat="1" applyFont="1">
      <alignment/>
      <protection/>
    </xf>
    <xf numFmtId="0" fontId="2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4" fillId="0" borderId="0" xfId="55" applyFont="1">
      <alignment/>
      <protection/>
    </xf>
    <xf numFmtId="0" fontId="4" fillId="0" borderId="0" xfId="55" applyFont="1" applyBorder="1">
      <alignment/>
      <protection/>
    </xf>
    <xf numFmtId="8" fontId="2" fillId="0" borderId="0" xfId="55" applyNumberFormat="1" applyFont="1">
      <alignment/>
      <protection/>
    </xf>
    <xf numFmtId="0" fontId="4" fillId="0" borderId="10" xfId="55" applyFont="1" applyBorder="1">
      <alignment/>
      <protection/>
    </xf>
    <xf numFmtId="0" fontId="3" fillId="0" borderId="10" xfId="55" applyFont="1" applyBorder="1">
      <alignment/>
      <protection/>
    </xf>
    <xf numFmtId="3" fontId="3" fillId="0" borderId="10" xfId="55" applyNumberFormat="1" applyFont="1" applyBorder="1">
      <alignment/>
      <protection/>
    </xf>
    <xf numFmtId="164" fontId="3" fillId="0" borderId="10" xfId="55" applyNumberFormat="1" applyFont="1" applyBorder="1">
      <alignment/>
      <protection/>
    </xf>
    <xf numFmtId="3" fontId="4" fillId="0" borderId="10" xfId="55" applyNumberFormat="1" applyFont="1" applyBorder="1">
      <alignment/>
      <protection/>
    </xf>
    <xf numFmtId="164" fontId="4" fillId="0" borderId="10" xfId="55" applyNumberFormat="1" applyFont="1" applyBorder="1">
      <alignment/>
      <protection/>
    </xf>
    <xf numFmtId="8" fontId="3" fillId="0" borderId="10" xfId="55" applyNumberFormat="1" applyFont="1" applyBorder="1">
      <alignment/>
      <protection/>
    </xf>
    <xf numFmtId="7" fontId="3" fillId="0" borderId="10" xfId="55" applyNumberFormat="1" applyFont="1" applyBorder="1">
      <alignment/>
      <protection/>
    </xf>
    <xf numFmtId="7" fontId="4" fillId="0" borderId="10" xfId="55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Prescribing of and Spending on Respiratory System (by month)</a:t>
            </a:r>
          </a:p>
        </c:rich>
      </c:tx>
      <c:layout>
        <c:manualLayout>
          <c:xMode val="factor"/>
          <c:yMode val="factor"/>
          <c:x val="0.001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0735"/>
          <c:w val="0.92425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40695</c:v>
              </c:pt>
              <c:pt idx="1">
                <c:v>40725</c:v>
              </c:pt>
              <c:pt idx="2">
                <c:v>40756</c:v>
              </c:pt>
              <c:pt idx="3">
                <c:v>40787</c:v>
              </c:pt>
              <c:pt idx="4">
                <c:v>40817</c:v>
              </c:pt>
              <c:pt idx="5">
                <c:v>40848</c:v>
              </c:pt>
              <c:pt idx="6">
                <c:v>40878</c:v>
              </c:pt>
              <c:pt idx="7">
                <c:v>40909</c:v>
              </c:pt>
              <c:pt idx="8">
                <c:v>40940</c:v>
              </c:pt>
              <c:pt idx="9">
                <c:v>40969</c:v>
              </c:pt>
              <c:pt idx="10">
                <c:v>41000</c:v>
              </c:pt>
              <c:pt idx="11">
                <c:v>41030</c:v>
              </c:pt>
              <c:pt idx="12">
                <c:v>41061</c:v>
              </c:pt>
              <c:pt idx="13">
                <c:v>41091</c:v>
              </c:pt>
              <c:pt idx="14">
                <c:v>41122</c:v>
              </c:pt>
              <c:pt idx="15">
                <c:v>41153</c:v>
              </c:pt>
              <c:pt idx="16">
                <c:v>41183</c:v>
              </c:pt>
              <c:pt idx="17">
                <c:v>41214</c:v>
              </c:pt>
              <c:pt idx="18">
                <c:v>41244</c:v>
              </c:pt>
              <c:pt idx="19">
                <c:v>41275</c:v>
              </c:pt>
              <c:pt idx="20">
                <c:v>41306</c:v>
              </c:pt>
              <c:pt idx="21">
                <c:v>41334</c:v>
              </c:pt>
              <c:pt idx="22">
                <c:v>41365</c:v>
              </c:pt>
              <c:pt idx="23">
                <c:v>41395</c:v>
              </c:pt>
              <c:pt idx="24">
                <c:v>41426</c:v>
              </c:pt>
            </c:numLit>
          </c:cat>
          <c:val>
            <c:numLit>
              <c:ptCount val="25"/>
              <c:pt idx="0">
                <c:v>5490781</c:v>
              </c:pt>
              <c:pt idx="1">
                <c:v>5203651</c:v>
              </c:pt>
              <c:pt idx="2">
                <c:v>5020951</c:v>
              </c:pt>
              <c:pt idx="3">
                <c:v>5145277</c:v>
              </c:pt>
              <c:pt idx="4">
                <c:v>4903584</c:v>
              </c:pt>
              <c:pt idx="5">
                <c:v>5161738</c:v>
              </c:pt>
              <c:pt idx="6">
                <c:v>5463899</c:v>
              </c:pt>
              <c:pt idx="7">
                <c:v>4984361</c:v>
              </c:pt>
              <c:pt idx="8">
                <c:v>4922549</c:v>
              </c:pt>
              <c:pt idx="9">
                <c:v>5426547</c:v>
              </c:pt>
              <c:pt idx="10">
                <c:v>5006877</c:v>
              </c:pt>
              <c:pt idx="11">
                <c:v>5737154</c:v>
              </c:pt>
              <c:pt idx="12">
                <c:v>5447985</c:v>
              </c:pt>
              <c:pt idx="13">
                <c:v>5721050</c:v>
              </c:pt>
              <c:pt idx="14">
                <c:v>5507357</c:v>
              </c:pt>
              <c:pt idx="15">
                <c:v>5123912</c:v>
              </c:pt>
              <c:pt idx="16">
                <c:v>5477318</c:v>
              </c:pt>
              <c:pt idx="17">
                <c:v>5427991</c:v>
              </c:pt>
              <c:pt idx="18">
                <c:v>5466380</c:v>
              </c:pt>
              <c:pt idx="19">
                <c:v>5398626</c:v>
              </c:pt>
              <c:pt idx="20">
                <c:v>4891198</c:v>
              </c:pt>
              <c:pt idx="21">
                <c:v>5221127</c:v>
              </c:pt>
              <c:pt idx="22">
                <c:v>5377963</c:v>
              </c:pt>
              <c:pt idx="23">
                <c:v>5786729</c:v>
              </c:pt>
              <c:pt idx="24">
                <c:v>5595369</c:v>
              </c:pt>
            </c:numLit>
          </c:val>
        </c:ser>
        <c:gapWidth val="100"/>
        <c:axId val="2010664"/>
        <c:axId val="18095977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40695</c:v>
              </c:pt>
              <c:pt idx="1">
                <c:v>40725</c:v>
              </c:pt>
              <c:pt idx="2">
                <c:v>40756</c:v>
              </c:pt>
              <c:pt idx="3">
                <c:v>40787</c:v>
              </c:pt>
              <c:pt idx="4">
                <c:v>40817</c:v>
              </c:pt>
              <c:pt idx="5">
                <c:v>40848</c:v>
              </c:pt>
              <c:pt idx="6">
                <c:v>40878</c:v>
              </c:pt>
              <c:pt idx="7">
                <c:v>40909</c:v>
              </c:pt>
              <c:pt idx="8">
                <c:v>40940</c:v>
              </c:pt>
              <c:pt idx="9">
                <c:v>40969</c:v>
              </c:pt>
              <c:pt idx="10">
                <c:v>41000</c:v>
              </c:pt>
              <c:pt idx="11">
                <c:v>41030</c:v>
              </c:pt>
              <c:pt idx="12">
                <c:v>41061</c:v>
              </c:pt>
              <c:pt idx="13">
                <c:v>41091</c:v>
              </c:pt>
              <c:pt idx="14">
                <c:v>41122</c:v>
              </c:pt>
              <c:pt idx="15">
                <c:v>41153</c:v>
              </c:pt>
              <c:pt idx="16">
                <c:v>41183</c:v>
              </c:pt>
              <c:pt idx="17">
                <c:v>41214</c:v>
              </c:pt>
              <c:pt idx="18">
                <c:v>41244</c:v>
              </c:pt>
              <c:pt idx="19">
                <c:v>41275</c:v>
              </c:pt>
              <c:pt idx="20">
                <c:v>41306</c:v>
              </c:pt>
              <c:pt idx="21">
                <c:v>41334</c:v>
              </c:pt>
              <c:pt idx="22">
                <c:v>41365</c:v>
              </c:pt>
              <c:pt idx="23">
                <c:v>41395</c:v>
              </c:pt>
              <c:pt idx="24">
                <c:v>41426</c:v>
              </c:pt>
            </c:numLit>
          </c:cat>
          <c:val>
            <c:numLit>
              <c:ptCount val="25"/>
              <c:pt idx="0">
                <c:v>88965818.3</c:v>
              </c:pt>
              <c:pt idx="1">
                <c:v>86424730.88</c:v>
              </c:pt>
              <c:pt idx="2">
                <c:v>86738175.3</c:v>
              </c:pt>
              <c:pt idx="3">
                <c:v>90266031.23</c:v>
              </c:pt>
              <c:pt idx="4">
                <c:v>85157013.9</c:v>
              </c:pt>
              <c:pt idx="5">
                <c:v>88959240.34</c:v>
              </c:pt>
              <c:pt idx="6">
                <c:v>94608054.89</c:v>
              </c:pt>
              <c:pt idx="7">
                <c:v>85973394.79</c:v>
              </c:pt>
              <c:pt idx="8">
                <c:v>84468895.49</c:v>
              </c:pt>
              <c:pt idx="9">
                <c:v>91662067.98</c:v>
              </c:pt>
              <c:pt idx="10">
                <c:v>84771849.03</c:v>
              </c:pt>
              <c:pt idx="11">
                <c:v>94986356.66</c:v>
              </c:pt>
              <c:pt idx="12">
                <c:v>88014332.08</c:v>
              </c:pt>
              <c:pt idx="13">
                <c:v>92303942.32</c:v>
              </c:pt>
              <c:pt idx="14">
                <c:v>93257588.84</c:v>
              </c:pt>
              <c:pt idx="15">
                <c:v>88714200.89</c:v>
              </c:pt>
              <c:pt idx="16">
                <c:v>95047560.81</c:v>
              </c:pt>
              <c:pt idx="17">
                <c:v>94381128.16</c:v>
              </c:pt>
              <c:pt idx="18">
                <c:v>95243002.59</c:v>
              </c:pt>
              <c:pt idx="19">
                <c:v>94438286.76</c:v>
              </c:pt>
              <c:pt idx="20">
                <c:v>85567415.13</c:v>
              </c:pt>
              <c:pt idx="21">
                <c:v>91460715.77</c:v>
              </c:pt>
              <c:pt idx="22">
                <c:v>93215111.21</c:v>
              </c:pt>
              <c:pt idx="23">
                <c:v>97353389.67</c:v>
              </c:pt>
              <c:pt idx="24">
                <c:v>91098652.54</c:v>
              </c:pt>
            </c:numLit>
          </c:val>
          <c:smooth val="0"/>
        </c:ser>
        <c:axId val="28646066"/>
        <c:axId val="56488003"/>
      </c:lineChart>
      <c:catAx>
        <c:axId val="201066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095977"/>
        <c:crosses val="autoZero"/>
        <c:auto val="0"/>
        <c:lblOffset val="100"/>
        <c:tickLblSkip val="1"/>
        <c:noMultiLvlLbl val="0"/>
      </c:catAx>
      <c:valAx>
        <c:axId val="180959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010664"/>
        <c:crossesAt val="1"/>
        <c:crossBetween val="between"/>
        <c:dispUnits>
          <c:builtInUnit val="millions"/>
        </c:dispUnits>
      </c:valAx>
      <c:catAx>
        <c:axId val="28646066"/>
        <c:scaling>
          <c:orientation val="minMax"/>
        </c:scaling>
        <c:axPos val="b"/>
        <c:delete val="1"/>
        <c:majorTickMark val="out"/>
        <c:minorTickMark val="none"/>
        <c:tickLblPos val="nextTo"/>
        <c:crossAx val="56488003"/>
        <c:crosses val="autoZero"/>
        <c:auto val="0"/>
        <c:lblOffset val="100"/>
        <c:tickLblSkip val="1"/>
        <c:noMultiLvlLbl val="0"/>
      </c:catAx>
      <c:valAx>
        <c:axId val="564880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8646066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1525"/>
          <c:w val="0.196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</cdr:x>
      <cdr:y>0</cdr:y>
    </cdr:from>
    <cdr:to>
      <cdr:x>0.9875</cdr:x>
      <cdr:y>0.07775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810625" y="0"/>
          <a:ext cx="1009650" cy="523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0.957</cdr:y>
    </cdr:from>
    <cdr:to>
      <cdr:x>0.2135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419850"/>
          <a:ext cx="2124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715125"/>
    <xdr:graphicFrame>
      <xdr:nvGraphicFramePr>
        <xdr:cNvPr id="1" name="Shape 1025"/>
        <xdr:cNvGraphicFramePr/>
      </xdr:nvGraphicFramePr>
      <xdr:xfrm>
        <a:off x="0" y="0"/>
        <a:ext cx="99536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pane xSplit="1" ySplit="5" topLeftCell="B6" activePane="bottomRight" state="frozen"/>
      <selection pane="topLeft" activeCell="B6" sqref="B6:E16"/>
      <selection pane="topRight" activeCell="B6" sqref="B6:E16"/>
      <selection pane="bottomLeft" activeCell="B6" sqref="B6:E16"/>
      <selection pane="bottomRight" activeCell="A2" sqref="A2"/>
    </sheetView>
  </sheetViews>
  <sheetFormatPr defaultColWidth="9.140625" defaultRowHeight="15"/>
  <cols>
    <col min="1" max="1" width="45.00390625" style="1" bestFit="1" customWidth="1"/>
    <col min="2" max="3" width="17.00390625" style="1" bestFit="1" customWidth="1"/>
    <col min="4" max="4" width="13.57421875" style="1" bestFit="1" customWidth="1"/>
    <col min="5" max="5" width="12.7109375" style="1" bestFit="1" customWidth="1"/>
    <col min="6" max="16384" width="9.140625" style="1" customWidth="1"/>
  </cols>
  <sheetData>
    <row r="1" ht="15.75">
      <c r="A1" s="6" t="s">
        <v>17</v>
      </c>
    </row>
    <row r="4" spans="2:3" ht="15.75">
      <c r="B4" s="5" t="s">
        <v>16</v>
      </c>
      <c r="C4" s="5" t="s">
        <v>15</v>
      </c>
    </row>
    <row r="5" spans="1:5" ht="15.75">
      <c r="A5" s="4" t="s">
        <v>14</v>
      </c>
      <c r="B5" s="4" t="s">
        <v>13</v>
      </c>
      <c r="C5" s="4" t="s">
        <v>13</v>
      </c>
      <c r="D5" s="4" t="s">
        <v>12</v>
      </c>
      <c r="E5" s="4" t="s">
        <v>11</v>
      </c>
    </row>
    <row r="6" spans="1:8" ht="15">
      <c r="A6" s="9" t="s">
        <v>10</v>
      </c>
      <c r="B6" s="10">
        <v>21806374</v>
      </c>
      <c r="C6" s="10">
        <v>22457060</v>
      </c>
      <c r="D6" s="10">
        <f aca="true" t="shared" si="0" ref="D6:D16">C6-B6</f>
        <v>650686</v>
      </c>
      <c r="E6" s="11">
        <f aca="true" t="shared" si="1" ref="E6:E16">D6/B6</f>
        <v>0.029839257090610295</v>
      </c>
      <c r="G6" s="3"/>
      <c r="H6" s="3"/>
    </row>
    <row r="7" spans="1:8" ht="15">
      <c r="A7" s="9" t="s">
        <v>9</v>
      </c>
      <c r="B7" s="10">
        <v>17945242</v>
      </c>
      <c r="C7" s="10">
        <v>18632315</v>
      </c>
      <c r="D7" s="10">
        <f t="shared" si="0"/>
        <v>687073</v>
      </c>
      <c r="E7" s="11">
        <f t="shared" si="1"/>
        <v>0.03828719612697338</v>
      </c>
      <c r="G7" s="3"/>
      <c r="H7" s="3"/>
    </row>
    <row r="8" spans="1:8" ht="15">
      <c r="A8" s="9" t="s">
        <v>8</v>
      </c>
      <c r="B8" s="10">
        <v>11638822</v>
      </c>
      <c r="C8" s="10">
        <v>12340853</v>
      </c>
      <c r="D8" s="10">
        <f t="shared" si="0"/>
        <v>702031</v>
      </c>
      <c r="E8" s="11">
        <f t="shared" si="1"/>
        <v>0.060318045932827226</v>
      </c>
      <c r="G8" s="3"/>
      <c r="H8" s="3"/>
    </row>
    <row r="9" spans="1:8" ht="15">
      <c r="A9" s="9" t="s">
        <v>7</v>
      </c>
      <c r="B9" s="10">
        <v>5360101</v>
      </c>
      <c r="C9" s="10">
        <v>5629262</v>
      </c>
      <c r="D9" s="10">
        <f t="shared" si="0"/>
        <v>269161</v>
      </c>
      <c r="E9" s="11">
        <f t="shared" si="1"/>
        <v>0.05021565824972328</v>
      </c>
      <c r="G9" s="3"/>
      <c r="H9" s="3"/>
    </row>
    <row r="10" spans="1:8" ht="15">
      <c r="A10" s="9" t="s">
        <v>6</v>
      </c>
      <c r="B10" s="10">
        <v>1593043</v>
      </c>
      <c r="C10" s="10">
        <v>1758747</v>
      </c>
      <c r="D10" s="10">
        <f t="shared" si="0"/>
        <v>165704</v>
      </c>
      <c r="E10" s="11">
        <f t="shared" si="1"/>
        <v>0.10401728013619219</v>
      </c>
      <c r="G10" s="3"/>
      <c r="H10" s="3"/>
    </row>
    <row r="11" spans="1:8" ht="15">
      <c r="A11" s="9" t="s">
        <v>5</v>
      </c>
      <c r="B11" s="10">
        <v>1373961</v>
      </c>
      <c r="C11" s="10">
        <v>1577055</v>
      </c>
      <c r="D11" s="10">
        <f t="shared" si="0"/>
        <v>203094</v>
      </c>
      <c r="E11" s="11">
        <f t="shared" si="1"/>
        <v>0.1478164227368899</v>
      </c>
      <c r="G11" s="3"/>
      <c r="H11" s="3"/>
    </row>
    <row r="12" spans="1:8" ht="15">
      <c r="A12" s="9" t="s">
        <v>4</v>
      </c>
      <c r="B12" s="10">
        <v>919580</v>
      </c>
      <c r="C12" s="10">
        <v>910539</v>
      </c>
      <c r="D12" s="10">
        <f t="shared" si="0"/>
        <v>-9041</v>
      </c>
      <c r="E12" s="11">
        <f t="shared" si="1"/>
        <v>-0.009831662280606364</v>
      </c>
      <c r="G12" s="3"/>
      <c r="H12" s="3"/>
    </row>
    <row r="13" spans="1:8" ht="15">
      <c r="A13" s="9" t="s">
        <v>3</v>
      </c>
      <c r="B13" s="10">
        <v>645617</v>
      </c>
      <c r="C13" s="10">
        <v>601225</v>
      </c>
      <c r="D13" s="10">
        <f t="shared" si="0"/>
        <v>-44392</v>
      </c>
      <c r="E13" s="11">
        <f t="shared" si="1"/>
        <v>-0.06875903205770605</v>
      </c>
      <c r="G13" s="3"/>
      <c r="H13" s="3"/>
    </row>
    <row r="14" spans="1:8" ht="15">
      <c r="A14" s="9" t="s">
        <v>2</v>
      </c>
      <c r="B14" s="10">
        <v>564305</v>
      </c>
      <c r="C14" s="10">
        <v>546230</v>
      </c>
      <c r="D14" s="10">
        <f t="shared" si="0"/>
        <v>-18075</v>
      </c>
      <c r="E14" s="11">
        <f t="shared" si="1"/>
        <v>-0.03203055085459105</v>
      </c>
      <c r="G14" s="3"/>
      <c r="H14" s="3"/>
    </row>
    <row r="15" spans="1:8" ht="15">
      <c r="A15" s="9" t="s">
        <v>1</v>
      </c>
      <c r="B15" s="10">
        <v>240057</v>
      </c>
      <c r="C15" s="10">
        <v>259154</v>
      </c>
      <c r="D15" s="10">
        <f t="shared" si="0"/>
        <v>19097</v>
      </c>
      <c r="E15" s="11">
        <f t="shared" si="1"/>
        <v>0.07955193974764327</v>
      </c>
      <c r="G15" s="3"/>
      <c r="H15" s="3"/>
    </row>
    <row r="16" spans="1:5" ht="15.75">
      <c r="A16" s="8" t="s">
        <v>0</v>
      </c>
      <c r="B16" s="12">
        <v>62424584</v>
      </c>
      <c r="C16" s="12">
        <v>64995020</v>
      </c>
      <c r="D16" s="12">
        <f t="shared" si="0"/>
        <v>2570436</v>
      </c>
      <c r="E16" s="13">
        <f t="shared" si="1"/>
        <v>0.04117666206634232</v>
      </c>
    </row>
    <row r="18" spans="2:3" ht="15">
      <c r="B18" s="2"/>
      <c r="C18" s="2"/>
    </row>
    <row r="19" spans="1:3" ht="15">
      <c r="A19" s="3"/>
      <c r="B19" s="2"/>
      <c r="C19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pane xSplit="1" ySplit="5" topLeftCell="B6" activePane="bottomRight" state="frozen"/>
      <selection pane="topLeft" activeCell="B6" sqref="B6:E16"/>
      <selection pane="topRight" activeCell="B6" sqref="B6:E16"/>
      <selection pane="bottomLeft" activeCell="B6" sqref="B6:E16"/>
      <selection pane="bottomRight" activeCell="A2" sqref="A2"/>
    </sheetView>
  </sheetViews>
  <sheetFormatPr defaultColWidth="9.140625" defaultRowHeight="15"/>
  <cols>
    <col min="1" max="1" width="43.421875" style="1" bestFit="1" customWidth="1"/>
    <col min="2" max="3" width="20.57421875" style="1" bestFit="1" customWidth="1"/>
    <col min="4" max="4" width="21.28125" style="1" bestFit="1" customWidth="1"/>
    <col min="5" max="5" width="12.7109375" style="1" bestFit="1" customWidth="1"/>
    <col min="6" max="16384" width="9.140625" style="1" customWidth="1"/>
  </cols>
  <sheetData>
    <row r="1" ht="15.75">
      <c r="A1" s="6" t="s">
        <v>20</v>
      </c>
    </row>
    <row r="4" spans="2:3" ht="15.75">
      <c r="B4" s="5" t="s">
        <v>16</v>
      </c>
      <c r="C4" s="5" t="s">
        <v>15</v>
      </c>
    </row>
    <row r="5" spans="1:5" ht="15.75">
      <c r="A5" s="4" t="s">
        <v>14</v>
      </c>
      <c r="B5" s="4" t="s">
        <v>19</v>
      </c>
      <c r="C5" s="4" t="s">
        <v>19</v>
      </c>
      <c r="D5" s="4" t="s">
        <v>12</v>
      </c>
      <c r="E5" s="4" t="s">
        <v>11</v>
      </c>
    </row>
    <row r="6" spans="1:7" ht="15">
      <c r="A6" s="9" t="s">
        <v>9</v>
      </c>
      <c r="B6" s="14">
        <v>649285285.51</v>
      </c>
      <c r="C6" s="14">
        <v>668242844.56</v>
      </c>
      <c r="D6" s="15">
        <f aca="true" t="shared" si="0" ref="D6:D16">C6-B6</f>
        <v>18957559.049999952</v>
      </c>
      <c r="E6" s="11">
        <f aca="true" t="shared" si="1" ref="E6:E16">D6/B6</f>
        <v>0.029197579974585726</v>
      </c>
      <c r="G6" s="3"/>
    </row>
    <row r="7" spans="1:7" ht="15">
      <c r="A7" s="9" t="s">
        <v>7</v>
      </c>
      <c r="B7" s="14">
        <v>171338563.42</v>
      </c>
      <c r="C7" s="14">
        <v>189090442.62</v>
      </c>
      <c r="D7" s="15">
        <f t="shared" si="0"/>
        <v>17751879.200000018</v>
      </c>
      <c r="E7" s="11">
        <f t="shared" si="1"/>
        <v>0.1036070271961197</v>
      </c>
      <c r="G7" s="3"/>
    </row>
    <row r="8" spans="1:7" ht="15">
      <c r="A8" s="9" t="s">
        <v>10</v>
      </c>
      <c r="B8" s="14">
        <v>111803268.07</v>
      </c>
      <c r="C8" s="14">
        <v>108677691.37</v>
      </c>
      <c r="D8" s="15">
        <f t="shared" si="0"/>
        <v>-3125576.699999988</v>
      </c>
      <c r="E8" s="11">
        <f t="shared" si="1"/>
        <v>-0.02795604058767822</v>
      </c>
      <c r="G8" s="3"/>
    </row>
    <row r="9" spans="1:7" ht="15">
      <c r="A9" s="9" t="s">
        <v>6</v>
      </c>
      <c r="B9" s="14">
        <v>49859591.44</v>
      </c>
      <c r="C9" s="14">
        <v>54439336.57</v>
      </c>
      <c r="D9" s="15">
        <f t="shared" si="0"/>
        <v>4579745.130000003</v>
      </c>
      <c r="E9" s="11">
        <f t="shared" si="1"/>
        <v>0.09185284110302375</v>
      </c>
      <c r="G9" s="3"/>
    </row>
    <row r="10" spans="1:7" ht="15">
      <c r="A10" s="9" t="s">
        <v>5</v>
      </c>
      <c r="B10" s="14">
        <v>32303439.19</v>
      </c>
      <c r="C10" s="14">
        <v>38420236.71</v>
      </c>
      <c r="D10" s="15">
        <f t="shared" si="0"/>
        <v>6116797.52</v>
      </c>
      <c r="E10" s="11">
        <f t="shared" si="1"/>
        <v>0.18935437443742967</v>
      </c>
      <c r="G10" s="3"/>
    </row>
    <row r="11" spans="1:7" ht="15">
      <c r="A11" s="9" t="s">
        <v>8</v>
      </c>
      <c r="B11" s="14">
        <v>26701207.73</v>
      </c>
      <c r="C11" s="14">
        <v>31661153.63</v>
      </c>
      <c r="D11" s="15">
        <f t="shared" si="0"/>
        <v>4959945.8999999985</v>
      </c>
      <c r="E11" s="11">
        <f t="shared" si="1"/>
        <v>0.18575736162028647</v>
      </c>
      <c r="G11" s="3"/>
    </row>
    <row r="12" spans="1:7" ht="15">
      <c r="A12" s="9" t="s">
        <v>1</v>
      </c>
      <c r="B12" s="14">
        <v>12516221.15</v>
      </c>
      <c r="C12" s="14">
        <v>13505558.01</v>
      </c>
      <c r="D12" s="15">
        <f t="shared" si="0"/>
        <v>989336.8599999994</v>
      </c>
      <c r="E12" s="11">
        <f t="shared" si="1"/>
        <v>0.07904437354880066</v>
      </c>
      <c r="G12" s="3"/>
    </row>
    <row r="13" spans="1:7" ht="15">
      <c r="A13" s="9" t="s">
        <v>4</v>
      </c>
      <c r="B13" s="14">
        <v>3230086.04</v>
      </c>
      <c r="C13" s="14">
        <v>3366495.63</v>
      </c>
      <c r="D13" s="15">
        <f t="shared" si="0"/>
        <v>136409.58999999985</v>
      </c>
      <c r="E13" s="11">
        <f t="shared" si="1"/>
        <v>0.04223094626915878</v>
      </c>
      <c r="G13" s="3"/>
    </row>
    <row r="14" spans="1:7" ht="15">
      <c r="A14" s="9" t="s">
        <v>18</v>
      </c>
      <c r="B14" s="14">
        <v>2050467.12</v>
      </c>
      <c r="C14" s="14">
        <v>1639883.7</v>
      </c>
      <c r="D14" s="15">
        <f t="shared" si="0"/>
        <v>-410583.42000000016</v>
      </c>
      <c r="E14" s="11">
        <f t="shared" si="1"/>
        <v>-0.20023896798696295</v>
      </c>
      <c r="G14" s="3"/>
    </row>
    <row r="15" spans="1:7" ht="15">
      <c r="A15" s="9" t="s">
        <v>3</v>
      </c>
      <c r="B15" s="14">
        <v>783478.46</v>
      </c>
      <c r="C15" s="14">
        <v>942260.99</v>
      </c>
      <c r="D15" s="15">
        <f t="shared" si="0"/>
        <v>158782.53000000003</v>
      </c>
      <c r="E15" s="11">
        <f t="shared" si="1"/>
        <v>0.20266355503889671</v>
      </c>
      <c r="G15" s="3"/>
    </row>
    <row r="16" spans="1:5" ht="15.75">
      <c r="A16" s="8" t="s">
        <v>0</v>
      </c>
      <c r="B16" s="16">
        <v>1062030329.1799998</v>
      </c>
      <c r="C16" s="16">
        <v>1112080994.69</v>
      </c>
      <c r="D16" s="16">
        <f t="shared" si="0"/>
        <v>50050665.51000023</v>
      </c>
      <c r="E16" s="13">
        <f t="shared" si="1"/>
        <v>0.04712734103238338</v>
      </c>
    </row>
    <row r="18" spans="1:2" ht="15">
      <c r="A18" s="3"/>
      <c r="B18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McAuley</dc:creator>
  <cp:keywords/>
  <dc:description/>
  <cp:lastModifiedBy>Grant Bulman</cp:lastModifiedBy>
  <dcterms:created xsi:type="dcterms:W3CDTF">2013-10-02T11:41:12Z</dcterms:created>
  <dcterms:modified xsi:type="dcterms:W3CDTF">2017-04-03T14:19:44Z</dcterms:modified>
  <cp:category/>
  <cp:version/>
  <cp:contentType/>
  <cp:contentStatus/>
</cp:coreProperties>
</file>