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30" windowHeight="8445" activeTab="0"/>
  </bookViews>
  <sheets>
    <sheet name="GI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<sst xmlns="http://schemas.openxmlformats.org/spreadsheetml/2006/main" count="38" uniqueCount="22">
  <si>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Gastro-intestinal System - Top 10 sub-paragraphs based on Items</t>
  </si>
  <si>
    <t>Year to Jun 11</t>
  </si>
  <si>
    <t>Year to Jun 10</t>
  </si>
  <si>
    <t>BNF Name</t>
  </si>
  <si>
    <t>Total Items</t>
  </si>
  <si>
    <t>Difference</t>
  </si>
  <si>
    <t>% Change</t>
  </si>
  <si>
    <t>Proton Pump Inhibitors</t>
  </si>
  <si>
    <t>Osmotic Laxatives</t>
  </si>
  <si>
    <t>Stimulant Laxatives</t>
  </si>
  <si>
    <t>Compound Alginates&amp;Prop Indigestion Prep</t>
  </si>
  <si>
    <t>H2-Receptor Antagonists</t>
  </si>
  <si>
    <t>Antispasmod.&amp;Other Drgs Alt.Gut Motility</t>
  </si>
  <si>
    <t>Aminosalicylates</t>
  </si>
  <si>
    <t>Bulk-Forming Laxatives</t>
  </si>
  <si>
    <t>Antimotility Drugs</t>
  </si>
  <si>
    <t>Co Haemorrhoidal Prep's + Corticosteroid</t>
  </si>
  <si>
    <t>Total Gastro-intestinal System</t>
  </si>
  <si>
    <t>Gastro-intestinal System - Top 10 sub-paragraphs based on NIC</t>
  </si>
  <si>
    <t>Total NIC</t>
  </si>
  <si>
    <t>Pancreatin</t>
  </si>
  <si>
    <t>Drugs Affecting Biliary Composition&amp;Flow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</si>
</sst>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"/>
    <numFmt numFmtId="166" formatCode="&quot;£&quot;#,##0.00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[$-809]dd\ mmmm\ 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[Red]\-#,##0.00\ 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Prescribing of and Spending on Gastro-intestinal System (by month)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9"/>
          <c:w val="0.913"/>
          <c:h val="0.882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39965</c:v>
              </c:pt>
              <c:pt idx="1">
                <c:v>39995</c:v>
              </c:pt>
              <c:pt idx="2">
                <c:v>40026</c:v>
              </c:pt>
              <c:pt idx="3">
                <c:v>40057</c:v>
              </c:pt>
              <c:pt idx="4">
                <c:v>40087</c:v>
              </c:pt>
              <c:pt idx="5">
                <c:v>40118</c:v>
              </c:pt>
              <c:pt idx="6">
                <c:v>40148</c:v>
              </c:pt>
              <c:pt idx="7">
                <c:v>40179</c:v>
              </c:pt>
              <c:pt idx="8">
                <c:v>40210</c:v>
              </c:pt>
              <c:pt idx="9">
                <c:v>40238</c:v>
              </c:pt>
              <c:pt idx="10">
                <c:v>40269</c:v>
              </c:pt>
              <c:pt idx="11">
                <c:v>40299</c:v>
              </c:pt>
              <c:pt idx="12">
                <c:v>40330</c:v>
              </c:pt>
              <c:pt idx="13">
                <c:v>40360</c:v>
              </c:pt>
              <c:pt idx="14">
                <c:v>40391</c:v>
              </c:pt>
              <c:pt idx="15">
                <c:v>40422</c:v>
              </c:pt>
              <c:pt idx="16">
                <c:v>40452</c:v>
              </c:pt>
              <c:pt idx="17">
                <c:v>40483</c:v>
              </c:pt>
              <c:pt idx="18">
                <c:v>40513</c:v>
              </c:pt>
              <c:pt idx="19">
                <c:v>40544</c:v>
              </c:pt>
              <c:pt idx="20">
                <c:v>40575</c:v>
              </c:pt>
              <c:pt idx="21">
                <c:v>40603</c:v>
              </c:pt>
              <c:pt idx="22">
                <c:v>40634</c:v>
              </c:pt>
              <c:pt idx="23">
                <c:v>40664</c:v>
              </c:pt>
              <c:pt idx="24">
                <c:v>40695</c:v>
              </c:pt>
            </c:numLit>
          </c:cat>
          <c:val>
            <c:numLit>
              <c:ptCount val="25"/>
              <c:pt idx="0">
                <c:v>5721924</c:v>
              </c:pt>
              <c:pt idx="1">
                <c:v>6001208</c:v>
              </c:pt>
              <c:pt idx="2">
                <c:v>5456765</c:v>
              </c:pt>
              <c:pt idx="3">
                <c:v>5937433</c:v>
              </c:pt>
              <c:pt idx="4">
                <c:v>5962531</c:v>
              </c:pt>
              <c:pt idx="5">
                <c:v>5712440</c:v>
              </c:pt>
              <c:pt idx="6">
                <c:v>6298211</c:v>
              </c:pt>
              <c:pt idx="7">
                <c:v>5708092</c:v>
              </c:pt>
              <c:pt idx="8">
                <c:v>5507914</c:v>
              </c:pt>
              <c:pt idx="9">
                <c:v>6389152</c:v>
              </c:pt>
              <c:pt idx="10">
                <c:v>6011621</c:v>
              </c:pt>
              <c:pt idx="11">
                <c:v>5762956</c:v>
              </c:pt>
              <c:pt idx="12">
                <c:v>6182855</c:v>
              </c:pt>
              <c:pt idx="13">
                <c:v>6305383</c:v>
              </c:pt>
              <c:pt idx="14">
                <c:v>6007305</c:v>
              </c:pt>
              <c:pt idx="15">
                <c:v>6455507</c:v>
              </c:pt>
              <c:pt idx="16">
                <c:v>6111237</c:v>
              </c:pt>
              <c:pt idx="17">
                <c:v>6303540</c:v>
              </c:pt>
              <c:pt idx="18">
                <c:v>6624184</c:v>
              </c:pt>
              <c:pt idx="19">
                <c:v>6089753</c:v>
              </c:pt>
              <c:pt idx="20">
                <c:v>5875411</c:v>
              </c:pt>
              <c:pt idx="21">
                <c:v>6767856</c:v>
              </c:pt>
              <c:pt idx="22">
                <c:v>6015798</c:v>
              </c:pt>
              <c:pt idx="23">
                <c:v>6493644</c:v>
              </c:pt>
              <c:pt idx="24">
                <c:v>6670774</c:v>
              </c:pt>
            </c:numLit>
          </c:val>
        </c:ser>
        <c:gapWidth val="100"/>
        <c:axId val="19285188"/>
        <c:axId val="39348965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39965</c:v>
              </c:pt>
              <c:pt idx="1">
                <c:v>39995</c:v>
              </c:pt>
              <c:pt idx="2">
                <c:v>40026</c:v>
              </c:pt>
              <c:pt idx="3">
                <c:v>40057</c:v>
              </c:pt>
              <c:pt idx="4">
                <c:v>40087</c:v>
              </c:pt>
              <c:pt idx="5">
                <c:v>40118</c:v>
              </c:pt>
              <c:pt idx="6">
                <c:v>40148</c:v>
              </c:pt>
              <c:pt idx="7">
                <c:v>40179</c:v>
              </c:pt>
              <c:pt idx="8">
                <c:v>40210</c:v>
              </c:pt>
              <c:pt idx="9">
                <c:v>40238</c:v>
              </c:pt>
              <c:pt idx="10">
                <c:v>40269</c:v>
              </c:pt>
              <c:pt idx="11">
                <c:v>40299</c:v>
              </c:pt>
              <c:pt idx="12">
                <c:v>40330</c:v>
              </c:pt>
              <c:pt idx="13">
                <c:v>40360</c:v>
              </c:pt>
              <c:pt idx="14">
                <c:v>40391</c:v>
              </c:pt>
              <c:pt idx="15">
                <c:v>40422</c:v>
              </c:pt>
              <c:pt idx="16">
                <c:v>40452</c:v>
              </c:pt>
              <c:pt idx="17">
                <c:v>40483</c:v>
              </c:pt>
              <c:pt idx="18">
                <c:v>40513</c:v>
              </c:pt>
              <c:pt idx="19">
                <c:v>40544</c:v>
              </c:pt>
              <c:pt idx="20">
                <c:v>40575</c:v>
              </c:pt>
              <c:pt idx="21">
                <c:v>40603</c:v>
              </c:pt>
              <c:pt idx="22">
                <c:v>40634</c:v>
              </c:pt>
              <c:pt idx="23">
                <c:v>40664</c:v>
              </c:pt>
              <c:pt idx="24">
                <c:v>40695</c:v>
              </c:pt>
            </c:numLit>
          </c:cat>
          <c:val>
            <c:numLit>
              <c:ptCount val="25"/>
              <c:pt idx="0">
                <c:v>36134967.76</c:v>
              </c:pt>
              <c:pt idx="1">
                <c:v>37819250.39</c:v>
              </c:pt>
              <c:pt idx="2">
                <c:v>34272457.44</c:v>
              </c:pt>
              <c:pt idx="3">
                <c:v>37226972.01</c:v>
              </c:pt>
              <c:pt idx="4">
                <c:v>37086322.05</c:v>
              </c:pt>
              <c:pt idx="5">
                <c:v>35394041.92</c:v>
              </c:pt>
              <c:pt idx="6">
                <c:v>43009486.32</c:v>
              </c:pt>
              <c:pt idx="7">
                <c:v>38781039.04</c:v>
              </c:pt>
              <c:pt idx="8">
                <c:v>35556047.67</c:v>
              </c:pt>
              <c:pt idx="9">
                <c:v>41281331.95</c:v>
              </c:pt>
              <c:pt idx="10">
                <c:v>37871427.87</c:v>
              </c:pt>
              <c:pt idx="11">
                <c:v>36420832.47</c:v>
              </c:pt>
              <c:pt idx="12">
                <c:v>38758898.6</c:v>
              </c:pt>
              <c:pt idx="13">
                <c:v>40680919.36</c:v>
              </c:pt>
              <c:pt idx="14">
                <c:v>38240893.55</c:v>
              </c:pt>
              <c:pt idx="15">
                <c:v>41396447.32</c:v>
              </c:pt>
              <c:pt idx="16">
                <c:v>35451300.44</c:v>
              </c:pt>
              <c:pt idx="17">
                <c:v>36288592.65</c:v>
              </c:pt>
              <c:pt idx="18">
                <c:v>38238557.75</c:v>
              </c:pt>
              <c:pt idx="19">
                <c:v>33952186.91</c:v>
              </c:pt>
              <c:pt idx="20">
                <c:v>32866392.24</c:v>
              </c:pt>
              <c:pt idx="21">
                <c:v>37741074.72</c:v>
              </c:pt>
              <c:pt idx="22">
                <c:v>32905822.15</c:v>
              </c:pt>
              <c:pt idx="23">
                <c:v>35562372.41</c:v>
              </c:pt>
              <c:pt idx="24">
                <c:v>36331096.68</c:v>
              </c:pt>
            </c:numLit>
          </c:val>
          <c:smooth val="0"/>
        </c:ser>
        <c:axId val="18596366"/>
        <c:axId val="33149567"/>
      </c:lineChart>
      <c:catAx>
        <c:axId val="1928518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8965"/>
        <c:crosses val="autoZero"/>
        <c:auto val="0"/>
        <c:lblOffset val="100"/>
        <c:tickLblSkip val="1"/>
        <c:noMultiLvlLbl val="0"/>
      </c:catAx>
      <c:valAx>
        <c:axId val="39348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85188"/>
        <c:crossesAt val="1"/>
        <c:crossBetween val="between"/>
        <c:dispUnits>
          <c:builtInUnit val="millions"/>
        </c:dispUnits>
      </c:valAx>
      <c:catAx>
        <c:axId val="18596366"/>
        <c:scaling>
          <c:orientation val="minMax"/>
        </c:scaling>
        <c:axPos val="b"/>
        <c:delete val="1"/>
        <c:majorTickMark val="out"/>
        <c:minorTickMark val="none"/>
        <c:tickLblPos val="nextTo"/>
        <c:crossAx val="33149567"/>
        <c:crosses val="autoZero"/>
        <c:auto val="0"/>
        <c:lblOffset val="100"/>
        <c:tickLblSkip val="1"/>
        <c:noMultiLvlLbl val="0"/>
      </c:catAx>
      <c:valAx>
        <c:axId val="331495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96366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5"/>
          <c:y val="0.13125"/>
          <c:w val="0.254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0.88725</cdr:x>
      <cdr:y>0</cdr:y>
    </cdr:from>
    <cdr:to>
      <cdr:x>0.98925</cdr:x>
      <cdr:y>0.0765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829675" y="0"/>
          <a:ext cx="1019175" cy="514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0.9605</cdr:y>
    </cdr:from>
    <cdr:to>
      <cdr:x>0.21325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448425"/>
          <a:ext cx="21240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715125"/>
    <xdr:graphicFrame>
      <xdr:nvGraphicFramePr>
        <xdr:cNvPr id="1" name="Shape 1025"/>
        <xdr:cNvGraphicFramePr/>
      </xdr:nvGraphicFramePr>
      <xdr:xfrm>
        <a:off x="0" y="0"/>
        <a:ext cx="99536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" sqref="A16"/>
    </sheetView>
  </sheetViews>
  <sheetFormatPr defaultColWidth="9.140625" defaultRowHeight="12.75"/>
  <cols>
    <col min="1" max="1" width="45.00390625" style="2" bestFit="1" customWidth="1"/>
    <col min="2" max="3" width="17.00390625" style="2" bestFit="1" customWidth="1"/>
    <col min="4" max="5" width="12.7109375" style="2" bestFit="1" customWidth="1"/>
    <col min="6" max="16384" width="9.140625" style="2" customWidth="1"/>
  </cols>
  <sheetData>
    <row r="1" ht="15.75">
      <c r="A1" s="1" t="s">
        <v>0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ht="15">
      <c r="A6" s="5" t="s">
        <v>7</v>
      </c>
      <c r="B6" s="6">
        <v>41107930</v>
      </c>
      <c r="C6" s="6">
        <v>37666312</v>
      </c>
      <c r="D6" s="6">
        <f aca="true" t="shared" si="0" ref="D6:D16">B6-C6</f>
        <v>3441618</v>
      </c>
      <c r="E6" s="7">
        <f aca="true" t="shared" si="1" ref="E6:E16">D6/C6</f>
        <v>0.09137124972574963</v>
      </c>
      <c r="G6" s="8"/>
      <c r="H6" s="9"/>
    </row>
    <row r="7" spans="1:8" ht="15">
      <c r="A7" s="5" t="s">
        <v>8</v>
      </c>
      <c r="B7" s="6">
        <v>8383432</v>
      </c>
      <c r="C7" s="6">
        <v>7865752</v>
      </c>
      <c r="D7" s="6">
        <f t="shared" si="0"/>
        <v>517680</v>
      </c>
      <c r="E7" s="7">
        <f t="shared" si="1"/>
        <v>0.06581443198310855</v>
      </c>
      <c r="G7" s="8"/>
      <c r="H7" s="9"/>
    </row>
    <row r="8" spans="1:8" ht="15">
      <c r="A8" s="5" t="s">
        <v>9</v>
      </c>
      <c r="B8" s="6">
        <v>5975957</v>
      </c>
      <c r="C8" s="6">
        <v>5696417</v>
      </c>
      <c r="D8" s="6">
        <f t="shared" si="0"/>
        <v>279540</v>
      </c>
      <c r="E8" s="7">
        <f t="shared" si="1"/>
        <v>0.04907295234881857</v>
      </c>
      <c r="G8" s="8"/>
      <c r="H8" s="9"/>
    </row>
    <row r="9" spans="1:8" ht="15">
      <c r="A9" s="5" t="s">
        <v>10</v>
      </c>
      <c r="B9" s="6">
        <v>4476747</v>
      </c>
      <c r="C9" s="6">
        <v>4471816</v>
      </c>
      <c r="D9" s="6">
        <f t="shared" si="0"/>
        <v>4931</v>
      </c>
      <c r="E9" s="7">
        <f t="shared" si="1"/>
        <v>0.0011026840102544469</v>
      </c>
      <c r="G9" s="8"/>
      <c r="H9" s="9"/>
    </row>
    <row r="10" spans="1:8" ht="15">
      <c r="A10" s="5" t="s">
        <v>11</v>
      </c>
      <c r="B10" s="6">
        <v>3850468</v>
      </c>
      <c r="C10" s="6">
        <v>3638273</v>
      </c>
      <c r="D10" s="6">
        <f t="shared" si="0"/>
        <v>212195</v>
      </c>
      <c r="E10" s="7">
        <f t="shared" si="1"/>
        <v>0.058323001050223554</v>
      </c>
      <c r="G10" s="8"/>
      <c r="H10" s="9"/>
    </row>
    <row r="11" spans="1:8" ht="15">
      <c r="A11" s="5" t="s">
        <v>12</v>
      </c>
      <c r="B11" s="6">
        <v>3818746</v>
      </c>
      <c r="C11" s="6">
        <v>3619756</v>
      </c>
      <c r="D11" s="6">
        <f t="shared" si="0"/>
        <v>198990</v>
      </c>
      <c r="E11" s="7">
        <f t="shared" si="1"/>
        <v>0.05497331864357708</v>
      </c>
      <c r="G11" s="8"/>
      <c r="H11" s="9"/>
    </row>
    <row r="12" spans="1:8" ht="15">
      <c r="A12" s="5" t="s">
        <v>13</v>
      </c>
      <c r="B12" s="6">
        <v>1937437</v>
      </c>
      <c r="C12" s="6">
        <v>1858398</v>
      </c>
      <c r="D12" s="6">
        <f t="shared" si="0"/>
        <v>79039</v>
      </c>
      <c r="E12" s="7">
        <f t="shared" si="1"/>
        <v>0.0425307173167427</v>
      </c>
      <c r="G12" s="8"/>
      <c r="H12" s="9"/>
    </row>
    <row r="13" spans="1:8" ht="15">
      <c r="A13" s="5" t="s">
        <v>14</v>
      </c>
      <c r="B13" s="6">
        <v>1789730</v>
      </c>
      <c r="C13" s="6">
        <v>1816612</v>
      </c>
      <c r="D13" s="6">
        <f t="shared" si="0"/>
        <v>-26882</v>
      </c>
      <c r="E13" s="7">
        <f t="shared" si="1"/>
        <v>-0.014797876486558495</v>
      </c>
      <c r="G13" s="8"/>
      <c r="H13" s="9"/>
    </row>
    <row r="14" spans="1:8" ht="15">
      <c r="A14" s="5" t="s">
        <v>15</v>
      </c>
      <c r="B14" s="6">
        <v>1683965</v>
      </c>
      <c r="C14" s="6">
        <v>1635922</v>
      </c>
      <c r="D14" s="6">
        <f t="shared" si="0"/>
        <v>48043</v>
      </c>
      <c r="E14" s="7">
        <f t="shared" si="1"/>
        <v>0.029367537083063864</v>
      </c>
      <c r="G14" s="8"/>
      <c r="H14" s="9"/>
    </row>
    <row r="15" spans="1:8" ht="15">
      <c r="A15" s="5" t="s">
        <v>16</v>
      </c>
      <c r="B15" s="6">
        <v>1256679</v>
      </c>
      <c r="C15" s="6">
        <v>1236356</v>
      </c>
      <c r="D15" s="6">
        <f t="shared" si="0"/>
        <v>20323</v>
      </c>
      <c r="E15" s="7">
        <f t="shared" si="1"/>
        <v>0.016437822115960128</v>
      </c>
      <c r="G15" s="8"/>
      <c r="H15" s="9"/>
    </row>
    <row r="16" spans="1:5" ht="15.75">
      <c r="A16" s="10" t="s">
        <v>17</v>
      </c>
      <c r="B16" s="11">
        <v>75720392</v>
      </c>
      <c r="C16" s="11">
        <v>70931178</v>
      </c>
      <c r="D16" s="11">
        <f t="shared" si="0"/>
        <v>4789214</v>
      </c>
      <c r="E16" s="12">
        <f t="shared" si="1"/>
        <v>0.0675191662543656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" sqref="A16"/>
    </sheetView>
  </sheetViews>
  <sheetFormatPr defaultColWidth="9.140625" defaultRowHeight="12.75"/>
  <cols>
    <col min="1" max="1" width="46.57421875" style="2" bestFit="1" customWidth="1"/>
    <col min="2" max="3" width="20.57421875" style="2" bestFit="1" customWidth="1"/>
    <col min="4" max="4" width="18.14062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18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5" ht="15">
      <c r="A6" s="5" t="s">
        <v>7</v>
      </c>
      <c r="B6" s="13">
        <v>172006790.47</v>
      </c>
      <c r="C6" s="13">
        <v>195577831.44</v>
      </c>
      <c r="D6" s="14">
        <f aca="true" t="shared" si="0" ref="D6:D16">B6-C6</f>
        <v>-23571040.97</v>
      </c>
      <c r="E6" s="7">
        <f aca="true" t="shared" si="1" ref="E6:E16">D6/C6</f>
        <v>-0.12052000370620328</v>
      </c>
    </row>
    <row r="7" spans="1:5" ht="15">
      <c r="A7" s="5" t="s">
        <v>13</v>
      </c>
      <c r="B7" s="13">
        <v>75788193.1</v>
      </c>
      <c r="C7" s="13">
        <v>73823681.87</v>
      </c>
      <c r="D7" s="14">
        <f t="shared" si="0"/>
        <v>1964511.2299999893</v>
      </c>
      <c r="E7" s="7">
        <f t="shared" si="1"/>
        <v>0.026610854135660698</v>
      </c>
    </row>
    <row r="8" spans="1:5" ht="15">
      <c r="A8" s="5" t="s">
        <v>8</v>
      </c>
      <c r="B8" s="13">
        <v>47327154.5</v>
      </c>
      <c r="C8" s="13">
        <v>44794313.59</v>
      </c>
      <c r="D8" s="14">
        <f t="shared" si="0"/>
        <v>2532840.9099999964</v>
      </c>
      <c r="E8" s="7">
        <f t="shared" si="1"/>
        <v>0.05654380449230579</v>
      </c>
    </row>
    <row r="9" spans="1:5" ht="15">
      <c r="A9" s="5" t="s">
        <v>12</v>
      </c>
      <c r="B9" s="13">
        <v>29595519.74</v>
      </c>
      <c r="C9" s="13">
        <v>30294667.29</v>
      </c>
      <c r="D9" s="14">
        <f t="shared" si="0"/>
        <v>-699147.5500000007</v>
      </c>
      <c r="E9" s="7">
        <f t="shared" si="1"/>
        <v>-0.02307823826904292</v>
      </c>
    </row>
    <row r="10" spans="1:5" ht="15">
      <c r="A10" s="5" t="s">
        <v>10</v>
      </c>
      <c r="B10" s="13">
        <v>23198834.33</v>
      </c>
      <c r="C10" s="13">
        <v>23036382.85</v>
      </c>
      <c r="D10" s="14">
        <f t="shared" si="0"/>
        <v>162451.47999999672</v>
      </c>
      <c r="E10" s="7">
        <f t="shared" si="1"/>
        <v>0.007051952602879957</v>
      </c>
    </row>
    <row r="11" spans="1:5" ht="15">
      <c r="A11" s="5" t="s">
        <v>20</v>
      </c>
      <c r="B11" s="13">
        <v>15625530.82</v>
      </c>
      <c r="C11" s="13">
        <v>14635848.98</v>
      </c>
      <c r="D11" s="14">
        <f t="shared" si="0"/>
        <v>989681.8399999999</v>
      </c>
      <c r="E11" s="7">
        <f t="shared" si="1"/>
        <v>0.06762039163921461</v>
      </c>
    </row>
    <row r="12" spans="1:5" ht="15">
      <c r="A12" s="5" t="s">
        <v>9</v>
      </c>
      <c r="B12" s="13">
        <v>14857740.85</v>
      </c>
      <c r="C12" s="13">
        <v>14945555.03</v>
      </c>
      <c r="D12" s="14">
        <f t="shared" si="0"/>
        <v>-87814.1799999997</v>
      </c>
      <c r="E12" s="7">
        <f t="shared" si="1"/>
        <v>-0.00587560514304966</v>
      </c>
    </row>
    <row r="13" spans="1:5" ht="15">
      <c r="A13" s="5" t="s">
        <v>11</v>
      </c>
      <c r="B13" s="13">
        <v>12902861.39</v>
      </c>
      <c r="C13" s="13">
        <v>10186302.27</v>
      </c>
      <c r="D13" s="14">
        <f t="shared" si="0"/>
        <v>2716559.120000001</v>
      </c>
      <c r="E13" s="7">
        <f t="shared" si="1"/>
        <v>0.26668746400748633</v>
      </c>
    </row>
    <row r="14" spans="1:5" ht="15">
      <c r="A14" s="5" t="s">
        <v>21</v>
      </c>
      <c r="B14" s="13">
        <v>10843894.01</v>
      </c>
      <c r="C14" s="13">
        <v>9977991.91</v>
      </c>
      <c r="D14" s="14">
        <f t="shared" si="0"/>
        <v>865902.0999999996</v>
      </c>
      <c r="E14" s="7">
        <f t="shared" si="1"/>
        <v>0.0867811988434454</v>
      </c>
    </row>
    <row r="15" spans="1:5" ht="15">
      <c r="A15" s="5" t="s">
        <v>14</v>
      </c>
      <c r="B15" s="13">
        <v>7693036.44</v>
      </c>
      <c r="C15" s="13">
        <v>7659638.77</v>
      </c>
      <c r="D15" s="14">
        <f t="shared" si="0"/>
        <v>33397.67000000086</v>
      </c>
      <c r="E15" s="7">
        <f t="shared" si="1"/>
        <v>0.004360214757229453</v>
      </c>
    </row>
    <row r="16" spans="1:6" ht="15.75">
      <c r="A16" s="10" t="s">
        <v>17</v>
      </c>
      <c r="B16" s="15">
        <v>439655656.18</v>
      </c>
      <c r="C16" s="15">
        <v>453478107.73</v>
      </c>
      <c r="D16" s="16">
        <f t="shared" si="0"/>
        <v>-13822451.550000012</v>
      </c>
      <c r="E16" s="12">
        <f t="shared" si="1"/>
        <v>-0.03048096769035182</v>
      </c>
      <c r="F16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Grant Bulman</cp:lastModifiedBy>
  <dcterms:created xsi:type="dcterms:W3CDTF">2011-10-10T15:07:29Z</dcterms:created>
  <dcterms:modified xsi:type="dcterms:W3CDTF">2017-04-03T13:37:39Z</dcterms:modified>
  <cp:category/>
  <cp:version/>
  <cp:contentType/>
  <cp:contentStatus/>
</cp:coreProperties>
</file>