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7310" windowHeight="4830" activeTab="0"/>
  </bookViews>
  <sheets>
    <sheet name="Respiratory" sheetId="1" r:id="rId1"/>
    <sheet name="Sub-paragraph - Items Table" sheetId="2" r:id="rId2"/>
    <sheet name="Sub-paragraph - NIC Table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<sst xmlns="http://schemas.openxmlformats.org/spreadsheetml/2006/main" count="38" uniqueCount="21">
  <si>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BNF Name</t>
  </si>
  <si>
    <t>Total Items</t>
  </si>
  <si>
    <t>Difference</t>
  </si>
  <si>
    <t>% Change</t>
  </si>
  <si>
    <t>Total NIC</t>
  </si>
  <si>
    <t>Total Respiratory System</t>
  </si>
  <si>
    <t>Respiratory System - Top 10 sub-paragraphs based on Items</t>
  </si>
  <si>
    <t>Respiratory System - Top 10 sub-paragraphs based on NIC</t>
  </si>
  <si>
    <t>Selective Beta(2)-Agonists</t>
  </si>
  <si>
    <t>Corticosteroids (Respiratory)</t>
  </si>
  <si>
    <t>Antihistamines</t>
  </si>
  <si>
    <t>Antimuscarinic Bronchodilators</t>
  </si>
  <si>
    <t>Leukotriene Receptor Antagonists</t>
  </si>
  <si>
    <t>Mucolytics</t>
  </si>
  <si>
    <t>Theophylline</t>
  </si>
  <si>
    <t>Cough Suppressants</t>
  </si>
  <si>
    <t>Expectorant &amp; Demulcent Cough Prep's</t>
  </si>
  <si>
    <t>Allergic Emergencies</t>
  </si>
  <si>
    <t>Compound Bronchodilator Preparations</t>
  </si>
  <si>
    <t>Year to Mar 12</t>
  </si>
  <si>
    <t>Year to Mar 13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</si>
</sst>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"/>
    <numFmt numFmtId="166" formatCode="&quot;£&quot;#,##0.00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[$-809]dd\ mmmm\ 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8" fontId="0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8" fontId="4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7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Prescribing of and Spending on Respiratory System (by month)</a:t>
            </a:r>
          </a:p>
        </c:rich>
      </c:tx>
      <c:layout>
        <c:manualLayout>
          <c:xMode val="factor"/>
          <c:yMode val="factor"/>
          <c:x val="0.001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7375"/>
          <c:w val="0.93675"/>
          <c:h val="0.877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5"/>
              <c:pt idx="0">
                <c:v>40603</c:v>
              </c:pt>
              <c:pt idx="1">
                <c:v>40634</c:v>
              </c:pt>
              <c:pt idx="2">
                <c:v>40664</c:v>
              </c:pt>
              <c:pt idx="3">
                <c:v>40695</c:v>
              </c:pt>
              <c:pt idx="4">
                <c:v>40725</c:v>
              </c:pt>
              <c:pt idx="5">
                <c:v>40756</c:v>
              </c:pt>
              <c:pt idx="6">
                <c:v>40787</c:v>
              </c:pt>
              <c:pt idx="7">
                <c:v>40817</c:v>
              </c:pt>
              <c:pt idx="8">
                <c:v>40848</c:v>
              </c:pt>
              <c:pt idx="9">
                <c:v>40878</c:v>
              </c:pt>
              <c:pt idx="10">
                <c:v>40909</c:v>
              </c:pt>
              <c:pt idx="11">
                <c:v>40940</c:v>
              </c:pt>
              <c:pt idx="12">
                <c:v>40969</c:v>
              </c:pt>
              <c:pt idx="13">
                <c:v>41000</c:v>
              </c:pt>
              <c:pt idx="14">
                <c:v>41030</c:v>
              </c:pt>
              <c:pt idx="15">
                <c:v>41061</c:v>
              </c:pt>
              <c:pt idx="16">
                <c:v>41091</c:v>
              </c:pt>
              <c:pt idx="17">
                <c:v>41122</c:v>
              </c:pt>
              <c:pt idx="18">
                <c:v>41153</c:v>
              </c:pt>
              <c:pt idx="19">
                <c:v>41183</c:v>
              </c:pt>
              <c:pt idx="20">
                <c:v>41214</c:v>
              </c:pt>
              <c:pt idx="21">
                <c:v>41244</c:v>
              </c:pt>
              <c:pt idx="22">
                <c:v>41275</c:v>
              </c:pt>
              <c:pt idx="23">
                <c:v>41306</c:v>
              </c:pt>
              <c:pt idx="24">
                <c:v>41334</c:v>
              </c:pt>
            </c:numLit>
          </c:cat>
          <c:val>
            <c:numLit>
              <c:ptCount val="25"/>
              <c:pt idx="0">
                <c:v>5265774</c:v>
              </c:pt>
              <c:pt idx="1">
                <c:v>4949219</c:v>
              </c:pt>
              <c:pt idx="2">
                <c:v>5327885</c:v>
              </c:pt>
              <c:pt idx="3">
                <c:v>5490781</c:v>
              </c:pt>
              <c:pt idx="4">
                <c:v>5203651</c:v>
              </c:pt>
              <c:pt idx="5">
                <c:v>5020951</c:v>
              </c:pt>
              <c:pt idx="6">
                <c:v>5145277</c:v>
              </c:pt>
              <c:pt idx="7">
                <c:v>4903584</c:v>
              </c:pt>
              <c:pt idx="8">
                <c:v>5161738</c:v>
              </c:pt>
              <c:pt idx="9">
                <c:v>5463899</c:v>
              </c:pt>
              <c:pt idx="10">
                <c:v>4984361</c:v>
              </c:pt>
              <c:pt idx="11">
                <c:v>4922549</c:v>
              </c:pt>
              <c:pt idx="12">
                <c:v>5426547</c:v>
              </c:pt>
              <c:pt idx="13">
                <c:v>5006877</c:v>
              </c:pt>
              <c:pt idx="14">
                <c:v>5737154</c:v>
              </c:pt>
              <c:pt idx="15">
                <c:v>5447985</c:v>
              </c:pt>
              <c:pt idx="16">
                <c:v>5721050</c:v>
              </c:pt>
              <c:pt idx="17">
                <c:v>5507357</c:v>
              </c:pt>
              <c:pt idx="18">
                <c:v>5123912</c:v>
              </c:pt>
              <c:pt idx="19">
                <c:v>5477318</c:v>
              </c:pt>
              <c:pt idx="20">
                <c:v>5427991</c:v>
              </c:pt>
              <c:pt idx="21">
                <c:v>5466380</c:v>
              </c:pt>
              <c:pt idx="22">
                <c:v>5398626</c:v>
              </c:pt>
              <c:pt idx="23">
                <c:v>4891198</c:v>
              </c:pt>
              <c:pt idx="24">
                <c:v>5221127</c:v>
              </c:pt>
            </c:numLit>
          </c:val>
        </c:ser>
        <c:gapWidth val="100"/>
        <c:axId val="31369591"/>
        <c:axId val="13890864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25"/>
              <c:pt idx="0">
                <c:v>40603</c:v>
              </c:pt>
              <c:pt idx="1">
                <c:v>40634</c:v>
              </c:pt>
              <c:pt idx="2">
                <c:v>40664</c:v>
              </c:pt>
              <c:pt idx="3">
                <c:v>40695</c:v>
              </c:pt>
              <c:pt idx="4">
                <c:v>40725</c:v>
              </c:pt>
              <c:pt idx="5">
                <c:v>40756</c:v>
              </c:pt>
              <c:pt idx="6">
                <c:v>40787</c:v>
              </c:pt>
              <c:pt idx="7">
                <c:v>40817</c:v>
              </c:pt>
              <c:pt idx="8">
                <c:v>40848</c:v>
              </c:pt>
              <c:pt idx="9">
                <c:v>40878</c:v>
              </c:pt>
              <c:pt idx="10">
                <c:v>40909</c:v>
              </c:pt>
              <c:pt idx="11">
                <c:v>40940</c:v>
              </c:pt>
              <c:pt idx="12">
                <c:v>40969</c:v>
              </c:pt>
              <c:pt idx="13">
                <c:v>41000</c:v>
              </c:pt>
              <c:pt idx="14">
                <c:v>41030</c:v>
              </c:pt>
              <c:pt idx="15">
                <c:v>41061</c:v>
              </c:pt>
              <c:pt idx="16">
                <c:v>41091</c:v>
              </c:pt>
              <c:pt idx="17">
                <c:v>41122</c:v>
              </c:pt>
              <c:pt idx="18">
                <c:v>41153</c:v>
              </c:pt>
              <c:pt idx="19">
                <c:v>41183</c:v>
              </c:pt>
              <c:pt idx="20">
                <c:v>41214</c:v>
              </c:pt>
              <c:pt idx="21">
                <c:v>41244</c:v>
              </c:pt>
              <c:pt idx="22">
                <c:v>41275</c:v>
              </c:pt>
              <c:pt idx="23">
                <c:v>41306</c:v>
              </c:pt>
              <c:pt idx="24">
                <c:v>41334</c:v>
              </c:pt>
            </c:numLit>
          </c:cat>
          <c:val>
            <c:numLit>
              <c:ptCount val="25"/>
              <c:pt idx="0">
                <c:v>90392708.92</c:v>
              </c:pt>
              <c:pt idx="1">
                <c:v>81504789.82</c:v>
              </c:pt>
              <c:pt idx="2">
                <c:v>87665638.66</c:v>
              </c:pt>
              <c:pt idx="3">
                <c:v>88965818.3</c:v>
              </c:pt>
              <c:pt idx="4">
                <c:v>86424730.88</c:v>
              </c:pt>
              <c:pt idx="5">
                <c:v>86738175.3</c:v>
              </c:pt>
              <c:pt idx="6">
                <c:v>90266031.23</c:v>
              </c:pt>
              <c:pt idx="7">
                <c:v>85157013.9</c:v>
              </c:pt>
              <c:pt idx="8">
                <c:v>88959240.34</c:v>
              </c:pt>
              <c:pt idx="9">
                <c:v>94608054.89</c:v>
              </c:pt>
              <c:pt idx="10">
                <c:v>85973394.79</c:v>
              </c:pt>
              <c:pt idx="11">
                <c:v>84468895.49</c:v>
              </c:pt>
              <c:pt idx="12">
                <c:v>91662067.98</c:v>
              </c:pt>
              <c:pt idx="13">
                <c:v>84771849.03</c:v>
              </c:pt>
              <c:pt idx="14">
                <c:v>94986356.66</c:v>
              </c:pt>
              <c:pt idx="15">
                <c:v>88014332.08</c:v>
              </c:pt>
              <c:pt idx="16">
                <c:v>92303942.32</c:v>
              </c:pt>
              <c:pt idx="17">
                <c:v>93257588.84</c:v>
              </c:pt>
              <c:pt idx="18">
                <c:v>88714200.89</c:v>
              </c:pt>
              <c:pt idx="19">
                <c:v>95047560.81</c:v>
              </c:pt>
              <c:pt idx="20">
                <c:v>94381128.16</c:v>
              </c:pt>
              <c:pt idx="21">
                <c:v>95243002.59</c:v>
              </c:pt>
              <c:pt idx="22">
                <c:v>94438286.76</c:v>
              </c:pt>
              <c:pt idx="23">
                <c:v>85567415.13</c:v>
              </c:pt>
              <c:pt idx="24">
                <c:v>91460715.77</c:v>
              </c:pt>
            </c:numLit>
          </c:val>
          <c:smooth val="0"/>
        </c:ser>
        <c:axId val="57908913"/>
        <c:axId val="51418170"/>
      </c:lineChart>
      <c:catAx>
        <c:axId val="3136959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90864"/>
        <c:crosses val="autoZero"/>
        <c:auto val="0"/>
        <c:lblOffset val="100"/>
        <c:tickLblSkip val="1"/>
        <c:noMultiLvlLbl val="0"/>
      </c:catAx>
      <c:valAx>
        <c:axId val="13890864"/>
        <c:scaling>
          <c:orientation val="minMax"/>
          <c:max val="7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Items (millions)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69591"/>
        <c:crossesAt val="1"/>
        <c:crossBetween val="between"/>
        <c:dispUnits>
          <c:builtInUnit val="millions"/>
        </c:dispUnits>
        <c:majorUnit val="1000000"/>
      </c:valAx>
      <c:catAx>
        <c:axId val="57908913"/>
        <c:scaling>
          <c:orientation val="minMax"/>
        </c:scaling>
        <c:axPos val="b"/>
        <c:delete val="1"/>
        <c:majorTickMark val="out"/>
        <c:minorTickMark val="none"/>
        <c:tickLblPos val="nextTo"/>
        <c:crossAx val="51418170"/>
        <c:crosses val="autoZero"/>
        <c:auto val="0"/>
        <c:lblOffset val="100"/>
        <c:tickLblSkip val="1"/>
        <c:noMultiLvlLbl val="0"/>
      </c:catAx>
      <c:valAx>
        <c:axId val="51418170"/>
        <c:scaling>
          <c:orientation val="minMax"/>
          <c:max val="12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NIC (£ millions)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8913"/>
        <c:crosses val="max"/>
        <c:crossBetween val="between"/>
        <c:dispUnits>
          <c:builtInUnit val="millions"/>
        </c:dispUnits>
        <c:majorUnit val="20000000"/>
        <c:minorUnit val="4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75"/>
          <c:y val="0.1535"/>
          <c:w val="0.1962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3937007874015748" right="0.3937007874015748" top="0.3937007874015748" bottom="0.5118110236220472" header="0.3937007874015748" footer="0.31496062992125984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</cdr:x>
      <cdr:y>0</cdr:y>
    </cdr:from>
    <cdr:to>
      <cdr:x>0.9875</cdr:x>
      <cdr:y>0.07725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791575" y="0"/>
          <a:ext cx="1019175" cy="514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0.956</cdr:y>
    </cdr:from>
    <cdr:to>
      <cdr:x>0.204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410325"/>
          <a:ext cx="2028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Copyright NHSBSA 2013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705600"/>
    <xdr:graphicFrame>
      <xdr:nvGraphicFramePr>
        <xdr:cNvPr id="1" name="Shape 1025"/>
        <xdr:cNvGraphicFramePr/>
      </xdr:nvGraphicFramePr>
      <xdr:xfrm>
        <a:off x="0" y="0"/>
        <a:ext cx="99441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9" sqref="I9"/>
    </sheetView>
  </sheetViews>
  <sheetFormatPr defaultColWidth="9.140625" defaultRowHeight="12.75"/>
  <cols>
    <col min="1" max="1" width="45.00390625" style="2" bestFit="1" customWidth="1"/>
    <col min="2" max="3" width="17.00390625" style="2" bestFit="1" customWidth="1"/>
    <col min="4" max="4" width="13.5742187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6</v>
      </c>
    </row>
    <row r="4" spans="2:3" ht="15.75">
      <c r="B4" s="3" t="s">
        <v>19</v>
      </c>
      <c r="C4" s="3" t="s">
        <v>20</v>
      </c>
    </row>
    <row r="5" spans="1:5" ht="15.75">
      <c r="A5" s="17" t="s">
        <v>0</v>
      </c>
      <c r="B5" s="17" t="s">
        <v>1</v>
      </c>
      <c r="C5" s="17" t="s">
        <v>1</v>
      </c>
      <c r="D5" s="4" t="s">
        <v>2</v>
      </c>
      <c r="E5" s="4" t="s">
        <v>3</v>
      </c>
    </row>
    <row r="6" spans="1:8" ht="15">
      <c r="A6" s="16" t="s">
        <v>8</v>
      </c>
      <c r="B6" s="10">
        <v>21635954</v>
      </c>
      <c r="C6" s="10">
        <v>22365971</v>
      </c>
      <c r="D6" s="10">
        <f>C6-B6</f>
        <v>730017</v>
      </c>
      <c r="E6" s="13">
        <f>D6/B6</f>
        <v>0.033740920321793995</v>
      </c>
      <c r="G6" s="5"/>
      <c r="H6"/>
    </row>
    <row r="7" spans="1:8" ht="15">
      <c r="A7" s="16" t="s">
        <v>9</v>
      </c>
      <c r="B7" s="10">
        <v>17741224</v>
      </c>
      <c r="C7" s="10">
        <v>18492417</v>
      </c>
      <c r="D7" s="10">
        <f aca="true" t="shared" si="0" ref="D7:D16">C7-B7</f>
        <v>751193</v>
      </c>
      <c r="E7" s="13">
        <f aca="true" t="shared" si="1" ref="E7:E16">D7/B7</f>
        <v>0.0423416670687434</v>
      </c>
      <c r="G7" s="5"/>
      <c r="H7"/>
    </row>
    <row r="8" spans="1:8" ht="15">
      <c r="A8" s="16" t="s">
        <v>10</v>
      </c>
      <c r="B8" s="10">
        <v>11772195</v>
      </c>
      <c r="C8" s="10">
        <v>12114783</v>
      </c>
      <c r="D8" s="10">
        <f t="shared" si="0"/>
        <v>342588</v>
      </c>
      <c r="E8" s="13">
        <f t="shared" si="1"/>
        <v>0.029101454741447964</v>
      </c>
      <c r="G8" s="5"/>
      <c r="H8"/>
    </row>
    <row r="9" spans="1:8" ht="15">
      <c r="A9" s="16" t="s">
        <v>11</v>
      </c>
      <c r="B9" s="10">
        <v>5279103</v>
      </c>
      <c r="C9" s="10">
        <v>5552908</v>
      </c>
      <c r="D9" s="10">
        <f t="shared" si="0"/>
        <v>273805</v>
      </c>
      <c r="E9" s="13">
        <f t="shared" si="1"/>
        <v>0.05186581887112261</v>
      </c>
      <c r="G9" s="5"/>
      <c r="H9"/>
    </row>
    <row r="10" spans="1:8" ht="15">
      <c r="A10" s="16" t="s">
        <v>12</v>
      </c>
      <c r="B10" s="10">
        <v>1555085</v>
      </c>
      <c r="C10" s="10">
        <v>1716497</v>
      </c>
      <c r="D10" s="10">
        <f t="shared" si="0"/>
        <v>161412</v>
      </c>
      <c r="E10" s="13">
        <f t="shared" si="1"/>
        <v>0.10379625551014897</v>
      </c>
      <c r="G10" s="5"/>
      <c r="H10"/>
    </row>
    <row r="11" spans="1:8" ht="15">
      <c r="A11" s="16" t="s">
        <v>13</v>
      </c>
      <c r="B11" s="10">
        <v>1321558</v>
      </c>
      <c r="C11" s="10">
        <v>1525061</v>
      </c>
      <c r="D11" s="10">
        <f t="shared" si="0"/>
        <v>203503</v>
      </c>
      <c r="E11" s="13">
        <f t="shared" si="1"/>
        <v>0.1539871878494928</v>
      </c>
      <c r="G11" s="5"/>
      <c r="H11"/>
    </row>
    <row r="12" spans="1:8" ht="15">
      <c r="A12" s="16" t="s">
        <v>14</v>
      </c>
      <c r="B12" s="10">
        <v>920921</v>
      </c>
      <c r="C12" s="10">
        <v>912703</v>
      </c>
      <c r="D12" s="10">
        <f t="shared" si="0"/>
        <v>-8218</v>
      </c>
      <c r="E12" s="13">
        <f t="shared" si="1"/>
        <v>-0.008923675320684402</v>
      </c>
      <c r="G12" s="5"/>
      <c r="H12"/>
    </row>
    <row r="13" spans="1:8" ht="15">
      <c r="A13" s="16" t="s">
        <v>15</v>
      </c>
      <c r="B13" s="10">
        <v>638858</v>
      </c>
      <c r="C13" s="10">
        <v>623142</v>
      </c>
      <c r="D13" s="10">
        <f t="shared" si="0"/>
        <v>-15716</v>
      </c>
      <c r="E13" s="13">
        <f t="shared" si="1"/>
        <v>-0.024600145885314107</v>
      </c>
      <c r="G13" s="5"/>
      <c r="H13"/>
    </row>
    <row r="14" spans="1:8" ht="15">
      <c r="A14" s="16" t="s">
        <v>16</v>
      </c>
      <c r="B14" s="10">
        <v>551545</v>
      </c>
      <c r="C14" s="10">
        <v>560050</v>
      </c>
      <c r="D14" s="10">
        <f t="shared" si="0"/>
        <v>8505</v>
      </c>
      <c r="E14" s="13">
        <f t="shared" si="1"/>
        <v>0.015420319284917822</v>
      </c>
      <c r="G14" s="5"/>
      <c r="H14"/>
    </row>
    <row r="15" spans="1:8" ht="15">
      <c r="A15" s="16" t="s">
        <v>17</v>
      </c>
      <c r="B15" s="10">
        <v>239940</v>
      </c>
      <c r="C15" s="10">
        <v>266618</v>
      </c>
      <c r="D15" s="10">
        <f t="shared" si="0"/>
        <v>26678</v>
      </c>
      <c r="E15" s="13">
        <f t="shared" si="1"/>
        <v>0.11118612986579979</v>
      </c>
      <c r="G15" s="5"/>
      <c r="H15"/>
    </row>
    <row r="16" spans="1:5" ht="15.75">
      <c r="A16" s="18" t="s">
        <v>5</v>
      </c>
      <c r="B16" s="12">
        <v>62000462</v>
      </c>
      <c r="C16" s="12">
        <v>64426975</v>
      </c>
      <c r="D16" s="12">
        <f t="shared" si="0"/>
        <v>2426513</v>
      </c>
      <c r="E16" s="14">
        <f t="shared" si="1"/>
        <v>0.03913701481772829</v>
      </c>
    </row>
    <row r="18" spans="2:3" ht="15">
      <c r="B18" s="11"/>
      <c r="C18" s="11"/>
    </row>
    <row r="19" spans="1:3" ht="15">
      <c r="A19" s="5"/>
      <c r="B19" s="11"/>
      <c r="C19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6" sqref="E16"/>
    </sheetView>
  </sheetViews>
  <sheetFormatPr defaultColWidth="9.140625" defaultRowHeight="12.75"/>
  <cols>
    <col min="1" max="1" width="43.421875" style="2" bestFit="1" customWidth="1"/>
    <col min="2" max="3" width="20.57421875" style="2" bestFit="1" customWidth="1"/>
    <col min="4" max="4" width="21.2812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7</v>
      </c>
    </row>
    <row r="4" spans="2:3" ht="15.75">
      <c r="B4" s="3" t="s">
        <v>19</v>
      </c>
      <c r="C4" s="3" t="s">
        <v>20</v>
      </c>
    </row>
    <row r="5" spans="1:5" ht="15.75">
      <c r="A5" s="4" t="s">
        <v>0</v>
      </c>
      <c r="B5" s="4" t="s">
        <v>4</v>
      </c>
      <c r="C5" s="4" t="s">
        <v>4</v>
      </c>
      <c r="D5" s="4" t="s">
        <v>2</v>
      </c>
      <c r="E5" s="4" t="s">
        <v>3</v>
      </c>
    </row>
    <row r="6" spans="1:7" ht="15">
      <c r="A6" s="6" t="s">
        <v>9</v>
      </c>
      <c r="B6" s="19">
        <v>644361879.15</v>
      </c>
      <c r="C6" s="19">
        <v>662858904.04</v>
      </c>
      <c r="D6" s="15">
        <f>C6-B6</f>
        <v>18497024.889999986</v>
      </c>
      <c r="E6" s="13">
        <f>D6/B6</f>
        <v>0.028705957767706635</v>
      </c>
      <c r="G6"/>
    </row>
    <row r="7" spans="1:7" ht="15">
      <c r="A7" s="6" t="s">
        <v>11</v>
      </c>
      <c r="B7" s="19">
        <v>167890408.51</v>
      </c>
      <c r="C7" s="19">
        <v>183667896.84</v>
      </c>
      <c r="D7" s="15">
        <f aca="true" t="shared" si="0" ref="D7:D16">C7-B7</f>
        <v>15777488.330000013</v>
      </c>
      <c r="E7" s="13">
        <f aca="true" t="shared" si="1" ref="E7:E16">D7/B7</f>
        <v>0.093974923701852</v>
      </c>
      <c r="G7"/>
    </row>
    <row r="8" spans="1:7" ht="15">
      <c r="A8" s="6" t="s">
        <v>8</v>
      </c>
      <c r="B8" s="19">
        <v>113024318.63</v>
      </c>
      <c r="C8" s="19">
        <v>109236789.21</v>
      </c>
      <c r="D8" s="15">
        <f t="shared" si="0"/>
        <v>-3787529.420000002</v>
      </c>
      <c r="E8" s="13">
        <f t="shared" si="1"/>
        <v>-0.03351074765068019</v>
      </c>
      <c r="G8"/>
    </row>
    <row r="9" spans="1:7" ht="15">
      <c r="A9" s="6" t="s">
        <v>12</v>
      </c>
      <c r="B9" s="19">
        <v>48819028.95</v>
      </c>
      <c r="C9" s="19">
        <v>53244479.33</v>
      </c>
      <c r="D9" s="15">
        <f t="shared" si="0"/>
        <v>4425450.379999995</v>
      </c>
      <c r="E9" s="13">
        <f t="shared" si="1"/>
        <v>0.09065011072900488</v>
      </c>
      <c r="G9"/>
    </row>
    <row r="10" spans="1:7" ht="15">
      <c r="A10" s="6" t="s">
        <v>13</v>
      </c>
      <c r="B10" s="19">
        <v>31019179.85</v>
      </c>
      <c r="C10" s="19">
        <v>36936734.34</v>
      </c>
      <c r="D10" s="15">
        <f t="shared" si="0"/>
        <v>5917554.490000002</v>
      </c>
      <c r="E10" s="13">
        <f t="shared" si="1"/>
        <v>0.1907708236844309</v>
      </c>
      <c r="G10"/>
    </row>
    <row r="11" spans="1:7" ht="15">
      <c r="A11" s="6" t="s">
        <v>10</v>
      </c>
      <c r="B11" s="19">
        <v>26398115.07</v>
      </c>
      <c r="C11" s="19">
        <v>30196335.27</v>
      </c>
      <c r="D11" s="15">
        <f t="shared" si="0"/>
        <v>3798220.1999999993</v>
      </c>
      <c r="E11" s="13">
        <f t="shared" si="1"/>
        <v>0.14388225030189625</v>
      </c>
      <c r="G11"/>
    </row>
    <row r="12" spans="1:7" ht="15">
      <c r="A12" s="6" t="s">
        <v>17</v>
      </c>
      <c r="B12" s="19">
        <v>12562750.54</v>
      </c>
      <c r="C12" s="19">
        <v>13927104.12</v>
      </c>
      <c r="D12" s="15">
        <f t="shared" si="0"/>
        <v>1364353.58</v>
      </c>
      <c r="E12" s="13">
        <f t="shared" si="1"/>
        <v>0.1086030941755849</v>
      </c>
      <c r="G12"/>
    </row>
    <row r="13" spans="1:7" ht="15">
      <c r="A13" s="6" t="s">
        <v>14</v>
      </c>
      <c r="B13" s="19">
        <v>3253916.22</v>
      </c>
      <c r="C13" s="19">
        <v>3330541.72</v>
      </c>
      <c r="D13" s="15">
        <f t="shared" si="0"/>
        <v>76625.5</v>
      </c>
      <c r="E13" s="13">
        <f t="shared" si="1"/>
        <v>0.023548700955797808</v>
      </c>
      <c r="G13"/>
    </row>
    <row r="14" spans="1:7" ht="15">
      <c r="A14" s="6" t="s">
        <v>18</v>
      </c>
      <c r="B14" s="19">
        <v>2155649</v>
      </c>
      <c r="C14" s="19">
        <v>1727452.27</v>
      </c>
      <c r="D14" s="15">
        <f t="shared" si="0"/>
        <v>-428196.73</v>
      </c>
      <c r="E14" s="13">
        <f t="shared" si="1"/>
        <v>-0.1986393564072815</v>
      </c>
      <c r="G14"/>
    </row>
    <row r="15" spans="1:7" ht="15">
      <c r="A15" s="6" t="s">
        <v>15</v>
      </c>
      <c r="B15" s="19">
        <v>770459.22</v>
      </c>
      <c r="C15" s="19">
        <v>928593.69</v>
      </c>
      <c r="D15" s="15">
        <f t="shared" si="0"/>
        <v>158134.46999999997</v>
      </c>
      <c r="E15" s="13">
        <f t="shared" si="1"/>
        <v>0.2052470343595862</v>
      </c>
      <c r="G15"/>
    </row>
    <row r="16" spans="1:5" ht="15.75">
      <c r="A16" s="7" t="s">
        <v>5</v>
      </c>
      <c r="B16" s="20">
        <v>1052394340.9900001</v>
      </c>
      <c r="C16" s="20">
        <v>1098186379.04</v>
      </c>
      <c r="D16" s="21">
        <f t="shared" si="0"/>
        <v>45792038.04999983</v>
      </c>
      <c r="E16" s="14">
        <f t="shared" si="1"/>
        <v>0.04351224276531429</v>
      </c>
    </row>
    <row r="17" ht="15">
      <c r="C17" s="9"/>
    </row>
    <row r="18" spans="1:2" ht="15">
      <c r="A18" s="5"/>
      <c r="B18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samit</dc:creator>
  <cp:keywords/>
  <dc:description/>
  <cp:lastModifiedBy>Grant Bulman</cp:lastModifiedBy>
  <dcterms:created xsi:type="dcterms:W3CDTF">2011-04-07T14:51:15Z</dcterms:created>
  <dcterms:modified xsi:type="dcterms:W3CDTF">2017-04-03T14:21:06Z</dcterms:modified>
  <cp:category/>
  <cp:version/>
  <cp:contentType/>
  <cp:contentStatus/>
</cp:coreProperties>
</file>