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17955" windowHeight="11535"/>
  </bookViews>
  <sheets>
    <sheet name="GI" sheetId="1" r:id="rId1"/>
    <sheet name="Sub-paragraph - Items Table" sheetId="2" r:id="rId2"/>
    <sheet name="Sub-paragraph - NIC Table" sheetId="3" r:id="rId3"/>
  </sheets>
  <calcPr calcId="144525"/>
</workbook>
</file>

<file path=xl/calcChain.xml><?xml version="1.0" encoding="utf-8"?>
<calcChain xmlns="http://schemas.openxmlformats.org/spreadsheetml/2006/main">
  <c r="E16" i="3" l="1"/>
  <c r="D16" i="3"/>
  <c r="E15" i="3"/>
  <c r="D15" i="3"/>
  <c r="E14" i="3"/>
  <c r="D14" i="3"/>
  <c r="E13" i="3"/>
  <c r="D13" i="3"/>
  <c r="E12" i="3"/>
  <c r="D12" i="3"/>
  <c r="E11" i="3"/>
  <c r="D11" i="3"/>
  <c r="E10" i="3"/>
  <c r="D10" i="3"/>
  <c r="E9" i="3"/>
  <c r="D9" i="3"/>
  <c r="E8" i="3"/>
  <c r="D8" i="3"/>
  <c r="E7" i="3"/>
  <c r="D7" i="3"/>
  <c r="E6" i="3"/>
  <c r="D6" i="3"/>
  <c r="E16" i="2"/>
  <c r="D16" i="2"/>
  <c r="E15" i="2"/>
  <c r="D15" i="2"/>
  <c r="E14" i="2"/>
  <c r="D14" i="2"/>
  <c r="E13" i="2"/>
  <c r="D13" i="2"/>
  <c r="E12" i="2"/>
  <c r="D12" i="2"/>
  <c r="E11" i="2"/>
  <c r="D11" i="2"/>
  <c r="E10" i="2"/>
  <c r="D10" i="2"/>
  <c r="E9" i="2"/>
  <c r="D9" i="2"/>
  <c r="E8" i="2"/>
  <c r="D8" i="2"/>
  <c r="E7" i="2"/>
  <c r="D7" i="2"/>
  <c r="E6" i="2"/>
  <c r="D6" i="2"/>
</calcChain>
</file>

<file path=xl/sharedStrings.xml><?xml version="1.0" encoding="utf-8"?>
<sst xmlns="http://schemas.openxmlformats.org/spreadsheetml/2006/main" count="38" uniqueCount="22">
  <si>
    <t>Gastro-intestinal System - Top 10 sub-paragraphs based on Items</t>
  </si>
  <si>
    <t>Apr 2012 - Mar 2013</t>
  </si>
  <si>
    <t>Apr 2013 - Mar 2014</t>
  </si>
  <si>
    <t>BNF Name</t>
  </si>
  <si>
    <t>Total Items</t>
  </si>
  <si>
    <t>Difference</t>
  </si>
  <si>
    <t>% Change</t>
  </si>
  <si>
    <t>Proton Pump Inhibitors</t>
  </si>
  <si>
    <t>Osmotic Laxatives</t>
  </si>
  <si>
    <t>Stimulant Laxatives</t>
  </si>
  <si>
    <t>Compound Alginates&amp;Prop Indigestion Prep</t>
  </si>
  <si>
    <t>Antispasmod.&amp;Other Drgs Alt.Gut Motility</t>
  </si>
  <si>
    <t>H2-Receptor Antagonists</t>
  </si>
  <si>
    <t>Aminosalicylates</t>
  </si>
  <si>
    <t>Antimotility Drugs</t>
  </si>
  <si>
    <t>Bulk-Forming Laxatives</t>
  </si>
  <si>
    <t>Co Haemorrhoidal Prep's + Corticosteroid</t>
  </si>
  <si>
    <t>Total Gastro-intestinal System</t>
  </si>
  <si>
    <t>Gastro-intestinal System - Top 10 sub-paragraphs based on NIC</t>
  </si>
  <si>
    <t>Total NIC</t>
  </si>
  <si>
    <t>Pancreatin</t>
  </si>
  <si>
    <t>Drugs Affecting Biliary Composition&amp;Flow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</si>
</sst>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£&quot;#,##0.00;\-&quot;£&quot;#,##0.00"/>
    <numFmt numFmtId="8" formatCode="&quot;£&quot;#,##0.00;[Red]\-&quot;£&quot;#,##0.00"/>
    <numFmt numFmtId="164" formatCode="0.0"/>
    <numFmt numFmtId="165" formatCode="0.0%"/>
    <numFmt numFmtId="166" formatCode="&quot;£&quot;#,##0.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1" applyFont="1" applyBorder="1"/>
    <xf numFmtId="0" fontId="3" fillId="0" borderId="0" xfId="1" applyFont="1"/>
    <xf numFmtId="0" fontId="2" fillId="0" borderId="0" xfId="1" applyFont="1"/>
    <xf numFmtId="0" fontId="2" fillId="2" borderId="1" xfId="1" applyFont="1" applyFill="1" applyBorder="1"/>
    <xf numFmtId="0" fontId="2" fillId="0" borderId="1" xfId="1" applyFont="1" applyBorder="1"/>
    <xf numFmtId="3" fontId="2" fillId="0" borderId="1" xfId="1" applyNumberFormat="1" applyFont="1" applyBorder="1"/>
    <xf numFmtId="164" fontId="2" fillId="0" borderId="1" xfId="1" applyNumberFormat="1" applyFont="1" applyBorder="1"/>
    <xf numFmtId="3" fontId="3" fillId="0" borderId="0" xfId="1" applyNumberFormat="1" applyFont="1"/>
    <xf numFmtId="4" fontId="3" fillId="0" borderId="0" xfId="1" applyNumberFormat="1" applyFont="1"/>
    <xf numFmtId="165" fontId="3" fillId="0" borderId="0" xfId="1" applyNumberFormat="1" applyFont="1"/>
    <xf numFmtId="166" fontId="2" fillId="0" borderId="1" xfId="1" applyNumberFormat="1" applyFont="1" applyBorder="1"/>
    <xf numFmtId="7" fontId="2" fillId="0" borderId="1" xfId="1" applyNumberFormat="1" applyFont="1" applyBorder="1"/>
    <xf numFmtId="0" fontId="1" fillId="0" borderId="0" xfId="1" applyFont="1"/>
    <xf numFmtId="8" fontId="1" fillId="0" borderId="0" xfId="1" applyNumberFormat="1" applyFont="1"/>
    <xf numFmtId="8" fontId="3" fillId="0" borderId="0" xfId="1" applyNumberFormat="1" applyFont="1"/>
    <xf numFmtId="166" fontId="3" fillId="0" borderId="0" xfId="1" applyNumberFormat="1" applyFont="1"/>
    <xf numFmtId="0" fontId="3" fillId="0" borderId="1" xfId="1" applyFont="1" applyBorder="1"/>
    <xf numFmtId="3" fontId="3" fillId="0" borderId="1" xfId="1" applyNumberFormat="1" applyFont="1" applyBorder="1"/>
    <xf numFmtId="164" fontId="3" fillId="0" borderId="1" xfId="1" applyNumberFormat="1" applyFont="1" applyBorder="1"/>
    <xf numFmtId="166" fontId="3" fillId="0" borderId="1" xfId="1" applyNumberFormat="1" applyFont="1" applyBorder="1"/>
    <xf numFmtId="7" fontId="3" fillId="0" borderId="1" xfId="1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/>
              <a:t>Prescribing of and Spending on Gastro-intestinal System (by month)</a:t>
            </a:r>
          </a:p>
        </c:rich>
      </c:tx>
      <c:layout>
        <c:manualLayout>
          <c:xMode val="edge"/>
          <c:yMode val="edge"/>
          <c:x val="0.24710420948960554"/>
          <c:y val="2.01150175756939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532818532818535E-2"/>
          <c:y val="9.9137931034482762E-2"/>
          <c:w val="0.85521235521235517"/>
          <c:h val="0.76920989009247143"/>
        </c:manualLayout>
      </c:layout>
      <c:barChart>
        <c:barDir val="col"/>
        <c:grouping val="clustered"/>
        <c:varyColors val="0"/>
        <c:ser>
          <c:idx val="1"/>
          <c:order val="0"/>
          <c:tx>
            <c:v>Items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25"/>
              <c:pt idx="0">
                <c:v>40969</c:v>
              </c:pt>
              <c:pt idx="1">
                <c:v>41000</c:v>
              </c:pt>
              <c:pt idx="2">
                <c:v>41030</c:v>
              </c:pt>
              <c:pt idx="3">
                <c:v>41061</c:v>
              </c:pt>
              <c:pt idx="4">
                <c:v>41091</c:v>
              </c:pt>
              <c:pt idx="5">
                <c:v>41122</c:v>
              </c:pt>
              <c:pt idx="6">
                <c:v>41153</c:v>
              </c:pt>
              <c:pt idx="7">
                <c:v>41183</c:v>
              </c:pt>
              <c:pt idx="8">
                <c:v>41214</c:v>
              </c:pt>
              <c:pt idx="9">
                <c:v>41244</c:v>
              </c:pt>
              <c:pt idx="10">
                <c:v>41275</c:v>
              </c:pt>
              <c:pt idx="11">
                <c:v>41306</c:v>
              </c:pt>
              <c:pt idx="12">
                <c:v>41334</c:v>
              </c:pt>
              <c:pt idx="13">
                <c:v>41365</c:v>
              </c:pt>
              <c:pt idx="14">
                <c:v>41395</c:v>
              </c:pt>
              <c:pt idx="15">
                <c:v>41426</c:v>
              </c:pt>
              <c:pt idx="16">
                <c:v>41456</c:v>
              </c:pt>
              <c:pt idx="17">
                <c:v>41487</c:v>
              </c:pt>
              <c:pt idx="18">
                <c:v>41518</c:v>
              </c:pt>
              <c:pt idx="19">
                <c:v>41548</c:v>
              </c:pt>
              <c:pt idx="20">
                <c:v>41579</c:v>
              </c:pt>
              <c:pt idx="21">
                <c:v>41609</c:v>
              </c:pt>
              <c:pt idx="22">
                <c:v>41640</c:v>
              </c:pt>
              <c:pt idx="23">
                <c:v>41671</c:v>
              </c:pt>
              <c:pt idx="24">
                <c:v>41699</c:v>
              </c:pt>
            </c:numLit>
          </c:cat>
          <c:val>
            <c:numLit>
              <c:formatCode>General</c:formatCode>
              <c:ptCount val="25"/>
              <c:pt idx="0">
                <c:v>7129431</c:v>
              </c:pt>
              <c:pt idx="1">
                <c:v>6576544</c:v>
              </c:pt>
              <c:pt idx="2">
                <c:v>7310175</c:v>
              </c:pt>
              <c:pt idx="3">
                <c:v>6695290</c:v>
              </c:pt>
              <c:pt idx="4">
                <c:v>6982109</c:v>
              </c:pt>
              <c:pt idx="5">
                <c:v>7214730</c:v>
              </c:pt>
              <c:pt idx="6">
                <c:v>6804542</c:v>
              </c:pt>
              <c:pt idx="7">
                <c:v>7291403</c:v>
              </c:pt>
              <c:pt idx="8">
                <c:v>7238738</c:v>
              </c:pt>
              <c:pt idx="9">
                <c:v>7091576</c:v>
              </c:pt>
              <c:pt idx="10">
                <c:v>7274661</c:v>
              </c:pt>
              <c:pt idx="11">
                <c:v>6613026</c:v>
              </c:pt>
              <c:pt idx="12">
                <c:v>7079754</c:v>
              </c:pt>
              <c:pt idx="13">
                <c:v>7230126</c:v>
              </c:pt>
              <c:pt idx="14">
                <c:v>7462285</c:v>
              </c:pt>
              <c:pt idx="15">
                <c:v>6918582</c:v>
              </c:pt>
              <c:pt idx="16">
                <c:v>7510667</c:v>
              </c:pt>
              <c:pt idx="17">
                <c:v>7355178</c:v>
              </c:pt>
              <c:pt idx="18">
                <c:v>7160824</c:v>
              </c:pt>
              <c:pt idx="19">
                <c:v>7642928</c:v>
              </c:pt>
              <c:pt idx="20">
                <c:v>7389044</c:v>
              </c:pt>
              <c:pt idx="21">
                <c:v>7644420</c:v>
              </c:pt>
              <c:pt idx="22">
                <c:v>7731991</c:v>
              </c:pt>
              <c:pt idx="23">
                <c:v>6946099</c:v>
              </c:pt>
              <c:pt idx="24">
                <c:v>7489640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7195008"/>
        <c:axId val="87201280"/>
      </c:barChart>
      <c:lineChart>
        <c:grouping val="standard"/>
        <c:varyColors val="0"/>
        <c:ser>
          <c:idx val="0"/>
          <c:order val="1"/>
          <c:tx>
            <c:v>NIC (£)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General</c:formatCode>
              <c:ptCount val="25"/>
              <c:pt idx="0">
                <c:v>40878</c:v>
              </c:pt>
              <c:pt idx="1">
                <c:v>40909</c:v>
              </c:pt>
              <c:pt idx="2">
                <c:v>40940</c:v>
              </c:pt>
              <c:pt idx="3">
                <c:v>40969</c:v>
              </c:pt>
              <c:pt idx="4">
                <c:v>41000</c:v>
              </c:pt>
              <c:pt idx="5">
                <c:v>41030</c:v>
              </c:pt>
              <c:pt idx="6">
                <c:v>41061</c:v>
              </c:pt>
              <c:pt idx="7">
                <c:v>41091</c:v>
              </c:pt>
              <c:pt idx="8">
                <c:v>41122</c:v>
              </c:pt>
              <c:pt idx="9">
                <c:v>41153</c:v>
              </c:pt>
              <c:pt idx="10">
                <c:v>41183</c:v>
              </c:pt>
              <c:pt idx="11">
                <c:v>41214</c:v>
              </c:pt>
              <c:pt idx="12">
                <c:v>41244</c:v>
              </c:pt>
              <c:pt idx="13">
                <c:v>41275</c:v>
              </c:pt>
              <c:pt idx="14">
                <c:v>41306</c:v>
              </c:pt>
              <c:pt idx="15">
                <c:v>41334</c:v>
              </c:pt>
              <c:pt idx="16">
                <c:v>41365</c:v>
              </c:pt>
              <c:pt idx="17">
                <c:v>41395</c:v>
              </c:pt>
              <c:pt idx="18">
                <c:v>41426</c:v>
              </c:pt>
              <c:pt idx="19">
                <c:v>41456</c:v>
              </c:pt>
              <c:pt idx="20">
                <c:v>41487</c:v>
              </c:pt>
              <c:pt idx="21">
                <c:v>41518</c:v>
              </c:pt>
              <c:pt idx="22">
                <c:v>41548</c:v>
              </c:pt>
              <c:pt idx="23">
                <c:v>41579</c:v>
              </c:pt>
              <c:pt idx="24">
                <c:v>41609</c:v>
              </c:pt>
            </c:numLit>
          </c:cat>
          <c:val>
            <c:numLit>
              <c:formatCode>General</c:formatCode>
              <c:ptCount val="25"/>
              <c:pt idx="0">
                <c:v>38160019.399999999</c:v>
              </c:pt>
              <c:pt idx="1">
                <c:v>34526284.509999998</c:v>
              </c:pt>
              <c:pt idx="2">
                <c:v>38336932.979999997</c:v>
              </c:pt>
              <c:pt idx="3">
                <c:v>35329194.609999999</c:v>
              </c:pt>
              <c:pt idx="4">
                <c:v>37987692.990000002</c:v>
              </c:pt>
              <c:pt idx="5">
                <c:v>39124685.770000003</c:v>
              </c:pt>
              <c:pt idx="6">
                <c:v>36993094.950000003</c:v>
              </c:pt>
              <c:pt idx="7">
                <c:v>36803590.969999999</c:v>
              </c:pt>
              <c:pt idx="8">
                <c:v>36410969</c:v>
              </c:pt>
              <c:pt idx="9">
                <c:v>35965796.700000003</c:v>
              </c:pt>
              <c:pt idx="10">
                <c:v>36991375.579999998</c:v>
              </c:pt>
              <c:pt idx="11">
                <c:v>33296713.309999999</c:v>
              </c:pt>
              <c:pt idx="12">
                <c:v>35925115.93</c:v>
              </c:pt>
              <c:pt idx="13">
                <c:v>36613235.189999998</c:v>
              </c:pt>
              <c:pt idx="14">
                <c:v>37724503.740000002</c:v>
              </c:pt>
              <c:pt idx="15">
                <c:v>35256788.740000002</c:v>
              </c:pt>
              <c:pt idx="16">
                <c:v>40221974.859999999</c:v>
              </c:pt>
              <c:pt idx="17">
                <c:v>39172497.770000003</c:v>
              </c:pt>
              <c:pt idx="18">
                <c:v>38271762.630000003</c:v>
              </c:pt>
              <c:pt idx="19">
                <c:v>39306072.140000001</c:v>
              </c:pt>
              <c:pt idx="20">
                <c:v>38158976.119999997</c:v>
              </c:pt>
              <c:pt idx="21">
                <c:v>39711048.409999996</c:v>
              </c:pt>
              <c:pt idx="22">
                <c:v>40749855.270000003</c:v>
              </c:pt>
              <c:pt idx="23">
                <c:v>37766515.890000001</c:v>
              </c:pt>
              <c:pt idx="24">
                <c:v>41222616.68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220224"/>
        <c:axId val="87221760"/>
      </c:lineChart>
      <c:catAx>
        <c:axId val="8719500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201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201280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000"/>
                  <a:t>Items (millions)</a:t>
                </a:r>
              </a:p>
            </c:rich>
          </c:tx>
          <c:layout>
            <c:manualLayout>
              <c:xMode val="edge"/>
              <c:yMode val="edge"/>
              <c:x val="8.6871939391386984E-3"/>
              <c:y val="0.393678033816888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195008"/>
        <c:crosses val="autoZero"/>
        <c:crossBetween val="between"/>
        <c:dispUnits>
          <c:builtInUnit val="millions"/>
        </c:dispUnits>
      </c:valAx>
      <c:catAx>
        <c:axId val="87220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7221760"/>
        <c:crosses val="autoZero"/>
        <c:auto val="0"/>
        <c:lblAlgn val="ctr"/>
        <c:lblOffset val="100"/>
        <c:noMultiLvlLbl val="0"/>
      </c:catAx>
      <c:valAx>
        <c:axId val="87221760"/>
        <c:scaling>
          <c:orientation val="minMax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000"/>
                  <a:t>NIC (£ millions)</a:t>
                </a:r>
              </a:p>
            </c:rich>
          </c:tx>
          <c:layout>
            <c:manualLayout>
              <c:xMode val="edge"/>
              <c:yMode val="edge"/>
              <c:x val="0.96138996726724912"/>
              <c:y val="0.3908046324049451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220224"/>
        <c:crosses val="max"/>
        <c:crossBetween val="between"/>
        <c:dispUnits>
          <c:builtInUnit val="millions"/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0072655442511168E-2"/>
          <c:y val="0.11640400621659505"/>
          <c:w val="0.20366793535040686"/>
          <c:h val="3.73561808549101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0" workbookViewId="0"/>
  </sheetViews>
  <pageMargins left="0.39370078740157483" right="0.39370078740157483" top="0.39370078740157483" bottom="0.51181102362204722" header="0.39370078740157483" footer="0.31496062992125984"/>
  <pageSetup paperSize="9" orientation="landscape" horizontalDpi="4294967295" verticalDpi="4294967295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854045" cy="661554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0.886</cdr:x>
      <cdr:y>0</cdr:y>
    </cdr:from>
    <cdr:to>
      <cdr:x>0.98875</cdr:x>
      <cdr:y>0.076</cdr:y>
    </cdr:to>
    <cdr:pic>
      <cdr:nvPicPr>
        <cdr:cNvPr id="5121" name="Picture 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742959" y="0"/>
          <a:ext cx="1013927" cy="5038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  <cdr:relSizeAnchor xmlns:cdr="http://schemas.openxmlformats.org/drawingml/2006/chartDrawing">
    <cdr:from>
      <cdr:x>0</cdr:x>
      <cdr:y>0.95975</cdr:y>
    </cdr:from>
    <cdr:to>
      <cdr:x>0.21325</cdr:x>
      <cdr:y>1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387427"/>
          <a:ext cx="2104330" cy="2668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0">
            <a:lnSpc>
              <a:spcPts val="800"/>
            </a:lnSpc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© Copyright NHSBSA 2014</a:t>
          </a:r>
        </a:p>
        <a:p xmlns:a="http://schemas.openxmlformats.org/drawingml/2006/main">
          <a:pPr algn="l" rtl="0">
            <a:lnSpc>
              <a:spcPts val="1000"/>
            </a:lnSpc>
            <a:defRPr sz="1000"/>
          </a:pPr>
          <a:endParaRPr lang="en-GB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pane xSplit="1" ySplit="5" topLeftCell="B6" activePane="bottomRight" state="frozen"/>
      <selection activeCell="A6" sqref="A6:IV15"/>
      <selection pane="topRight" activeCell="A6" sqref="A6:IV15"/>
      <selection pane="bottomLeft" activeCell="A6" sqref="A6:IV15"/>
      <selection pane="bottomRight" activeCell="A30" sqref="A30"/>
    </sheetView>
  </sheetViews>
  <sheetFormatPr defaultRowHeight="15" x14ac:dyDescent="0.2"/>
  <cols>
    <col min="1" max="1" width="54.42578125" style="2" customWidth="1"/>
    <col min="2" max="3" width="24.7109375" style="2" customWidth="1"/>
    <col min="4" max="5" width="21.7109375" style="2" customWidth="1"/>
    <col min="6" max="256" width="9.140625" style="2"/>
    <col min="257" max="257" width="54.42578125" style="2" customWidth="1"/>
    <col min="258" max="259" width="24.7109375" style="2" customWidth="1"/>
    <col min="260" max="261" width="21.7109375" style="2" customWidth="1"/>
    <col min="262" max="512" width="9.140625" style="2"/>
    <col min="513" max="513" width="54.42578125" style="2" customWidth="1"/>
    <col min="514" max="515" width="24.7109375" style="2" customWidth="1"/>
    <col min="516" max="517" width="21.7109375" style="2" customWidth="1"/>
    <col min="518" max="768" width="9.140625" style="2"/>
    <col min="769" max="769" width="54.42578125" style="2" customWidth="1"/>
    <col min="770" max="771" width="24.7109375" style="2" customWidth="1"/>
    <col min="772" max="773" width="21.7109375" style="2" customWidth="1"/>
    <col min="774" max="1024" width="9.140625" style="2"/>
    <col min="1025" max="1025" width="54.42578125" style="2" customWidth="1"/>
    <col min="1026" max="1027" width="24.7109375" style="2" customWidth="1"/>
    <col min="1028" max="1029" width="21.7109375" style="2" customWidth="1"/>
    <col min="1030" max="1280" width="9.140625" style="2"/>
    <col min="1281" max="1281" width="54.42578125" style="2" customWidth="1"/>
    <col min="1282" max="1283" width="24.7109375" style="2" customWidth="1"/>
    <col min="1284" max="1285" width="21.7109375" style="2" customWidth="1"/>
    <col min="1286" max="1536" width="9.140625" style="2"/>
    <col min="1537" max="1537" width="54.42578125" style="2" customWidth="1"/>
    <col min="1538" max="1539" width="24.7109375" style="2" customWidth="1"/>
    <col min="1540" max="1541" width="21.7109375" style="2" customWidth="1"/>
    <col min="1542" max="1792" width="9.140625" style="2"/>
    <col min="1793" max="1793" width="54.42578125" style="2" customWidth="1"/>
    <col min="1794" max="1795" width="24.7109375" style="2" customWidth="1"/>
    <col min="1796" max="1797" width="21.7109375" style="2" customWidth="1"/>
    <col min="1798" max="2048" width="9.140625" style="2"/>
    <col min="2049" max="2049" width="54.42578125" style="2" customWidth="1"/>
    <col min="2050" max="2051" width="24.7109375" style="2" customWidth="1"/>
    <col min="2052" max="2053" width="21.7109375" style="2" customWidth="1"/>
    <col min="2054" max="2304" width="9.140625" style="2"/>
    <col min="2305" max="2305" width="54.42578125" style="2" customWidth="1"/>
    <col min="2306" max="2307" width="24.7109375" style="2" customWidth="1"/>
    <col min="2308" max="2309" width="21.7109375" style="2" customWidth="1"/>
    <col min="2310" max="2560" width="9.140625" style="2"/>
    <col min="2561" max="2561" width="54.42578125" style="2" customWidth="1"/>
    <col min="2562" max="2563" width="24.7109375" style="2" customWidth="1"/>
    <col min="2564" max="2565" width="21.7109375" style="2" customWidth="1"/>
    <col min="2566" max="2816" width="9.140625" style="2"/>
    <col min="2817" max="2817" width="54.42578125" style="2" customWidth="1"/>
    <col min="2818" max="2819" width="24.7109375" style="2" customWidth="1"/>
    <col min="2820" max="2821" width="21.7109375" style="2" customWidth="1"/>
    <col min="2822" max="3072" width="9.140625" style="2"/>
    <col min="3073" max="3073" width="54.42578125" style="2" customWidth="1"/>
    <col min="3074" max="3075" width="24.7109375" style="2" customWidth="1"/>
    <col min="3076" max="3077" width="21.7109375" style="2" customWidth="1"/>
    <col min="3078" max="3328" width="9.140625" style="2"/>
    <col min="3329" max="3329" width="54.42578125" style="2" customWidth="1"/>
    <col min="3330" max="3331" width="24.7109375" style="2" customWidth="1"/>
    <col min="3332" max="3333" width="21.7109375" style="2" customWidth="1"/>
    <col min="3334" max="3584" width="9.140625" style="2"/>
    <col min="3585" max="3585" width="54.42578125" style="2" customWidth="1"/>
    <col min="3586" max="3587" width="24.7109375" style="2" customWidth="1"/>
    <col min="3588" max="3589" width="21.7109375" style="2" customWidth="1"/>
    <col min="3590" max="3840" width="9.140625" style="2"/>
    <col min="3841" max="3841" width="54.42578125" style="2" customWidth="1"/>
    <col min="3842" max="3843" width="24.7109375" style="2" customWidth="1"/>
    <col min="3844" max="3845" width="21.7109375" style="2" customWidth="1"/>
    <col min="3846" max="4096" width="9.140625" style="2"/>
    <col min="4097" max="4097" width="54.42578125" style="2" customWidth="1"/>
    <col min="4098" max="4099" width="24.7109375" style="2" customWidth="1"/>
    <col min="4100" max="4101" width="21.7109375" style="2" customWidth="1"/>
    <col min="4102" max="4352" width="9.140625" style="2"/>
    <col min="4353" max="4353" width="54.42578125" style="2" customWidth="1"/>
    <col min="4354" max="4355" width="24.7109375" style="2" customWidth="1"/>
    <col min="4356" max="4357" width="21.7109375" style="2" customWidth="1"/>
    <col min="4358" max="4608" width="9.140625" style="2"/>
    <col min="4609" max="4609" width="54.42578125" style="2" customWidth="1"/>
    <col min="4610" max="4611" width="24.7109375" style="2" customWidth="1"/>
    <col min="4612" max="4613" width="21.7109375" style="2" customWidth="1"/>
    <col min="4614" max="4864" width="9.140625" style="2"/>
    <col min="4865" max="4865" width="54.42578125" style="2" customWidth="1"/>
    <col min="4866" max="4867" width="24.7109375" style="2" customWidth="1"/>
    <col min="4868" max="4869" width="21.7109375" style="2" customWidth="1"/>
    <col min="4870" max="5120" width="9.140625" style="2"/>
    <col min="5121" max="5121" width="54.42578125" style="2" customWidth="1"/>
    <col min="5122" max="5123" width="24.7109375" style="2" customWidth="1"/>
    <col min="5124" max="5125" width="21.7109375" style="2" customWidth="1"/>
    <col min="5126" max="5376" width="9.140625" style="2"/>
    <col min="5377" max="5377" width="54.42578125" style="2" customWidth="1"/>
    <col min="5378" max="5379" width="24.7109375" style="2" customWidth="1"/>
    <col min="5380" max="5381" width="21.7109375" style="2" customWidth="1"/>
    <col min="5382" max="5632" width="9.140625" style="2"/>
    <col min="5633" max="5633" width="54.42578125" style="2" customWidth="1"/>
    <col min="5634" max="5635" width="24.7109375" style="2" customWidth="1"/>
    <col min="5636" max="5637" width="21.7109375" style="2" customWidth="1"/>
    <col min="5638" max="5888" width="9.140625" style="2"/>
    <col min="5889" max="5889" width="54.42578125" style="2" customWidth="1"/>
    <col min="5890" max="5891" width="24.7109375" style="2" customWidth="1"/>
    <col min="5892" max="5893" width="21.7109375" style="2" customWidth="1"/>
    <col min="5894" max="6144" width="9.140625" style="2"/>
    <col min="6145" max="6145" width="54.42578125" style="2" customWidth="1"/>
    <col min="6146" max="6147" width="24.7109375" style="2" customWidth="1"/>
    <col min="6148" max="6149" width="21.7109375" style="2" customWidth="1"/>
    <col min="6150" max="6400" width="9.140625" style="2"/>
    <col min="6401" max="6401" width="54.42578125" style="2" customWidth="1"/>
    <col min="6402" max="6403" width="24.7109375" style="2" customWidth="1"/>
    <col min="6404" max="6405" width="21.7109375" style="2" customWidth="1"/>
    <col min="6406" max="6656" width="9.140625" style="2"/>
    <col min="6657" max="6657" width="54.42578125" style="2" customWidth="1"/>
    <col min="6658" max="6659" width="24.7109375" style="2" customWidth="1"/>
    <col min="6660" max="6661" width="21.7109375" style="2" customWidth="1"/>
    <col min="6662" max="6912" width="9.140625" style="2"/>
    <col min="6913" max="6913" width="54.42578125" style="2" customWidth="1"/>
    <col min="6914" max="6915" width="24.7109375" style="2" customWidth="1"/>
    <col min="6916" max="6917" width="21.7109375" style="2" customWidth="1"/>
    <col min="6918" max="7168" width="9.140625" style="2"/>
    <col min="7169" max="7169" width="54.42578125" style="2" customWidth="1"/>
    <col min="7170" max="7171" width="24.7109375" style="2" customWidth="1"/>
    <col min="7172" max="7173" width="21.7109375" style="2" customWidth="1"/>
    <col min="7174" max="7424" width="9.140625" style="2"/>
    <col min="7425" max="7425" width="54.42578125" style="2" customWidth="1"/>
    <col min="7426" max="7427" width="24.7109375" style="2" customWidth="1"/>
    <col min="7428" max="7429" width="21.7109375" style="2" customWidth="1"/>
    <col min="7430" max="7680" width="9.140625" style="2"/>
    <col min="7681" max="7681" width="54.42578125" style="2" customWidth="1"/>
    <col min="7682" max="7683" width="24.7109375" style="2" customWidth="1"/>
    <col min="7684" max="7685" width="21.7109375" style="2" customWidth="1"/>
    <col min="7686" max="7936" width="9.140625" style="2"/>
    <col min="7937" max="7937" width="54.42578125" style="2" customWidth="1"/>
    <col min="7938" max="7939" width="24.7109375" style="2" customWidth="1"/>
    <col min="7940" max="7941" width="21.7109375" style="2" customWidth="1"/>
    <col min="7942" max="8192" width="9.140625" style="2"/>
    <col min="8193" max="8193" width="54.42578125" style="2" customWidth="1"/>
    <col min="8194" max="8195" width="24.7109375" style="2" customWidth="1"/>
    <col min="8196" max="8197" width="21.7109375" style="2" customWidth="1"/>
    <col min="8198" max="8448" width="9.140625" style="2"/>
    <col min="8449" max="8449" width="54.42578125" style="2" customWidth="1"/>
    <col min="8450" max="8451" width="24.7109375" style="2" customWidth="1"/>
    <col min="8452" max="8453" width="21.7109375" style="2" customWidth="1"/>
    <col min="8454" max="8704" width="9.140625" style="2"/>
    <col min="8705" max="8705" width="54.42578125" style="2" customWidth="1"/>
    <col min="8706" max="8707" width="24.7109375" style="2" customWidth="1"/>
    <col min="8708" max="8709" width="21.7109375" style="2" customWidth="1"/>
    <col min="8710" max="8960" width="9.140625" style="2"/>
    <col min="8961" max="8961" width="54.42578125" style="2" customWidth="1"/>
    <col min="8962" max="8963" width="24.7109375" style="2" customWidth="1"/>
    <col min="8964" max="8965" width="21.7109375" style="2" customWidth="1"/>
    <col min="8966" max="9216" width="9.140625" style="2"/>
    <col min="9217" max="9217" width="54.42578125" style="2" customWidth="1"/>
    <col min="9218" max="9219" width="24.7109375" style="2" customWidth="1"/>
    <col min="9220" max="9221" width="21.7109375" style="2" customWidth="1"/>
    <col min="9222" max="9472" width="9.140625" style="2"/>
    <col min="9473" max="9473" width="54.42578125" style="2" customWidth="1"/>
    <col min="9474" max="9475" width="24.7109375" style="2" customWidth="1"/>
    <col min="9476" max="9477" width="21.7109375" style="2" customWidth="1"/>
    <col min="9478" max="9728" width="9.140625" style="2"/>
    <col min="9729" max="9729" width="54.42578125" style="2" customWidth="1"/>
    <col min="9730" max="9731" width="24.7109375" style="2" customWidth="1"/>
    <col min="9732" max="9733" width="21.7109375" style="2" customWidth="1"/>
    <col min="9734" max="9984" width="9.140625" style="2"/>
    <col min="9985" max="9985" width="54.42578125" style="2" customWidth="1"/>
    <col min="9986" max="9987" width="24.7109375" style="2" customWidth="1"/>
    <col min="9988" max="9989" width="21.7109375" style="2" customWidth="1"/>
    <col min="9990" max="10240" width="9.140625" style="2"/>
    <col min="10241" max="10241" width="54.42578125" style="2" customWidth="1"/>
    <col min="10242" max="10243" width="24.7109375" style="2" customWidth="1"/>
    <col min="10244" max="10245" width="21.7109375" style="2" customWidth="1"/>
    <col min="10246" max="10496" width="9.140625" style="2"/>
    <col min="10497" max="10497" width="54.42578125" style="2" customWidth="1"/>
    <col min="10498" max="10499" width="24.7109375" style="2" customWidth="1"/>
    <col min="10500" max="10501" width="21.7109375" style="2" customWidth="1"/>
    <col min="10502" max="10752" width="9.140625" style="2"/>
    <col min="10753" max="10753" width="54.42578125" style="2" customWidth="1"/>
    <col min="10754" max="10755" width="24.7109375" style="2" customWidth="1"/>
    <col min="10756" max="10757" width="21.7109375" style="2" customWidth="1"/>
    <col min="10758" max="11008" width="9.140625" style="2"/>
    <col min="11009" max="11009" width="54.42578125" style="2" customWidth="1"/>
    <col min="11010" max="11011" width="24.7109375" style="2" customWidth="1"/>
    <col min="11012" max="11013" width="21.7109375" style="2" customWidth="1"/>
    <col min="11014" max="11264" width="9.140625" style="2"/>
    <col min="11265" max="11265" width="54.42578125" style="2" customWidth="1"/>
    <col min="11266" max="11267" width="24.7109375" style="2" customWidth="1"/>
    <col min="11268" max="11269" width="21.7109375" style="2" customWidth="1"/>
    <col min="11270" max="11520" width="9.140625" style="2"/>
    <col min="11521" max="11521" width="54.42578125" style="2" customWidth="1"/>
    <col min="11522" max="11523" width="24.7109375" style="2" customWidth="1"/>
    <col min="11524" max="11525" width="21.7109375" style="2" customWidth="1"/>
    <col min="11526" max="11776" width="9.140625" style="2"/>
    <col min="11777" max="11777" width="54.42578125" style="2" customWidth="1"/>
    <col min="11778" max="11779" width="24.7109375" style="2" customWidth="1"/>
    <col min="11780" max="11781" width="21.7109375" style="2" customWidth="1"/>
    <col min="11782" max="12032" width="9.140625" style="2"/>
    <col min="12033" max="12033" width="54.42578125" style="2" customWidth="1"/>
    <col min="12034" max="12035" width="24.7109375" style="2" customWidth="1"/>
    <col min="12036" max="12037" width="21.7109375" style="2" customWidth="1"/>
    <col min="12038" max="12288" width="9.140625" style="2"/>
    <col min="12289" max="12289" width="54.42578125" style="2" customWidth="1"/>
    <col min="12290" max="12291" width="24.7109375" style="2" customWidth="1"/>
    <col min="12292" max="12293" width="21.7109375" style="2" customWidth="1"/>
    <col min="12294" max="12544" width="9.140625" style="2"/>
    <col min="12545" max="12545" width="54.42578125" style="2" customWidth="1"/>
    <col min="12546" max="12547" width="24.7109375" style="2" customWidth="1"/>
    <col min="12548" max="12549" width="21.7109375" style="2" customWidth="1"/>
    <col min="12550" max="12800" width="9.140625" style="2"/>
    <col min="12801" max="12801" width="54.42578125" style="2" customWidth="1"/>
    <col min="12802" max="12803" width="24.7109375" style="2" customWidth="1"/>
    <col min="12804" max="12805" width="21.7109375" style="2" customWidth="1"/>
    <col min="12806" max="13056" width="9.140625" style="2"/>
    <col min="13057" max="13057" width="54.42578125" style="2" customWidth="1"/>
    <col min="13058" max="13059" width="24.7109375" style="2" customWidth="1"/>
    <col min="13060" max="13061" width="21.7109375" style="2" customWidth="1"/>
    <col min="13062" max="13312" width="9.140625" style="2"/>
    <col min="13313" max="13313" width="54.42578125" style="2" customWidth="1"/>
    <col min="13314" max="13315" width="24.7109375" style="2" customWidth="1"/>
    <col min="13316" max="13317" width="21.7109375" style="2" customWidth="1"/>
    <col min="13318" max="13568" width="9.140625" style="2"/>
    <col min="13569" max="13569" width="54.42578125" style="2" customWidth="1"/>
    <col min="13570" max="13571" width="24.7109375" style="2" customWidth="1"/>
    <col min="13572" max="13573" width="21.7109375" style="2" customWidth="1"/>
    <col min="13574" max="13824" width="9.140625" style="2"/>
    <col min="13825" max="13825" width="54.42578125" style="2" customWidth="1"/>
    <col min="13826" max="13827" width="24.7109375" style="2" customWidth="1"/>
    <col min="13828" max="13829" width="21.7109375" style="2" customWidth="1"/>
    <col min="13830" max="14080" width="9.140625" style="2"/>
    <col min="14081" max="14081" width="54.42578125" style="2" customWidth="1"/>
    <col min="14082" max="14083" width="24.7109375" style="2" customWidth="1"/>
    <col min="14084" max="14085" width="21.7109375" style="2" customWidth="1"/>
    <col min="14086" max="14336" width="9.140625" style="2"/>
    <col min="14337" max="14337" width="54.42578125" style="2" customWidth="1"/>
    <col min="14338" max="14339" width="24.7109375" style="2" customWidth="1"/>
    <col min="14340" max="14341" width="21.7109375" style="2" customWidth="1"/>
    <col min="14342" max="14592" width="9.140625" style="2"/>
    <col min="14593" max="14593" width="54.42578125" style="2" customWidth="1"/>
    <col min="14594" max="14595" width="24.7109375" style="2" customWidth="1"/>
    <col min="14596" max="14597" width="21.7109375" style="2" customWidth="1"/>
    <col min="14598" max="14848" width="9.140625" style="2"/>
    <col min="14849" max="14849" width="54.42578125" style="2" customWidth="1"/>
    <col min="14850" max="14851" width="24.7109375" style="2" customWidth="1"/>
    <col min="14852" max="14853" width="21.7109375" style="2" customWidth="1"/>
    <col min="14854" max="15104" width="9.140625" style="2"/>
    <col min="15105" max="15105" width="54.42578125" style="2" customWidth="1"/>
    <col min="15106" max="15107" width="24.7109375" style="2" customWidth="1"/>
    <col min="15108" max="15109" width="21.7109375" style="2" customWidth="1"/>
    <col min="15110" max="15360" width="9.140625" style="2"/>
    <col min="15361" max="15361" width="54.42578125" style="2" customWidth="1"/>
    <col min="15362" max="15363" width="24.7109375" style="2" customWidth="1"/>
    <col min="15364" max="15365" width="21.7109375" style="2" customWidth="1"/>
    <col min="15366" max="15616" width="9.140625" style="2"/>
    <col min="15617" max="15617" width="54.42578125" style="2" customWidth="1"/>
    <col min="15618" max="15619" width="24.7109375" style="2" customWidth="1"/>
    <col min="15620" max="15621" width="21.7109375" style="2" customWidth="1"/>
    <col min="15622" max="15872" width="9.140625" style="2"/>
    <col min="15873" max="15873" width="54.42578125" style="2" customWidth="1"/>
    <col min="15874" max="15875" width="24.7109375" style="2" customWidth="1"/>
    <col min="15876" max="15877" width="21.7109375" style="2" customWidth="1"/>
    <col min="15878" max="16128" width="9.140625" style="2"/>
    <col min="16129" max="16129" width="54.42578125" style="2" customWidth="1"/>
    <col min="16130" max="16131" width="24.7109375" style="2" customWidth="1"/>
    <col min="16132" max="16133" width="21.7109375" style="2" customWidth="1"/>
    <col min="16134" max="16384" width="9.140625" style="2"/>
  </cols>
  <sheetData>
    <row r="1" spans="1:8" ht="15.75" x14ac:dyDescent="0.25">
      <c r="A1" s="1" t="s">
        <v>0</v>
      </c>
    </row>
    <row r="4" spans="1:8" ht="15.75" x14ac:dyDescent="0.25">
      <c r="B4" s="3" t="s">
        <v>1</v>
      </c>
      <c r="C4" s="3" t="s">
        <v>2</v>
      </c>
    </row>
    <row r="5" spans="1:8" ht="15.75" x14ac:dyDescent="0.25">
      <c r="A5" s="4" t="s">
        <v>3</v>
      </c>
      <c r="B5" s="4" t="s">
        <v>4</v>
      </c>
      <c r="C5" s="4" t="s">
        <v>4</v>
      </c>
      <c r="D5" s="4" t="s">
        <v>5</v>
      </c>
      <c r="E5" s="4" t="s">
        <v>6</v>
      </c>
    </row>
    <row r="6" spans="1:8" x14ac:dyDescent="0.2">
      <c r="A6" s="17" t="s">
        <v>7</v>
      </c>
      <c r="B6" s="18">
        <v>47648554</v>
      </c>
      <c r="C6" s="18">
        <v>50796954</v>
      </c>
      <c r="D6" s="18">
        <f>C6-B6</f>
        <v>3148400</v>
      </c>
      <c r="E6" s="19">
        <f>D6/B6*100</f>
        <v>6.6075457400029389</v>
      </c>
      <c r="G6" s="13"/>
      <c r="H6" s="13"/>
    </row>
    <row r="7" spans="1:8" x14ac:dyDescent="0.2">
      <c r="A7" s="17" t="s">
        <v>8</v>
      </c>
      <c r="B7" s="18">
        <v>9066298</v>
      </c>
      <c r="C7" s="18">
        <v>9346353</v>
      </c>
      <c r="D7" s="18">
        <f t="shared" ref="D7:D16" si="0">C7-B7</f>
        <v>280055</v>
      </c>
      <c r="E7" s="19">
        <f t="shared" ref="E7:E16" si="1">D7/B7*100</f>
        <v>3.08896751463497</v>
      </c>
      <c r="G7" s="13"/>
      <c r="H7" s="13"/>
    </row>
    <row r="8" spans="1:8" x14ac:dyDescent="0.2">
      <c r="A8" s="17" t="s">
        <v>9</v>
      </c>
      <c r="B8" s="18">
        <v>6500624</v>
      </c>
      <c r="C8" s="18">
        <v>6842816</v>
      </c>
      <c r="D8" s="18">
        <f t="shared" si="0"/>
        <v>342192</v>
      </c>
      <c r="E8" s="19">
        <f t="shared" si="1"/>
        <v>5.2639869649436735</v>
      </c>
      <c r="G8" s="13"/>
      <c r="H8" s="13"/>
    </row>
    <row r="9" spans="1:8" x14ac:dyDescent="0.2">
      <c r="A9" s="17" t="s">
        <v>10</v>
      </c>
      <c r="B9" s="18">
        <v>4531347</v>
      </c>
      <c r="C9" s="18">
        <v>4603930</v>
      </c>
      <c r="D9" s="18">
        <f t="shared" si="0"/>
        <v>72583</v>
      </c>
      <c r="E9" s="19">
        <f t="shared" si="1"/>
        <v>1.6017974346259511</v>
      </c>
      <c r="G9" s="13"/>
      <c r="H9" s="13"/>
    </row>
    <row r="10" spans="1:8" x14ac:dyDescent="0.2">
      <c r="A10" s="17" t="s">
        <v>11</v>
      </c>
      <c r="B10" s="18">
        <v>4141237</v>
      </c>
      <c r="C10" s="18">
        <v>4327002</v>
      </c>
      <c r="D10" s="18">
        <f t="shared" si="0"/>
        <v>185765</v>
      </c>
      <c r="E10" s="19">
        <f t="shared" si="1"/>
        <v>4.4857369911453988</v>
      </c>
      <c r="G10" s="13"/>
      <c r="H10" s="13"/>
    </row>
    <row r="11" spans="1:8" x14ac:dyDescent="0.2">
      <c r="A11" s="17" t="s">
        <v>12</v>
      </c>
      <c r="B11" s="18">
        <v>4013482</v>
      </c>
      <c r="C11" s="18">
        <v>4221789</v>
      </c>
      <c r="D11" s="18">
        <f t="shared" si="0"/>
        <v>208307</v>
      </c>
      <c r="E11" s="19">
        <f t="shared" si="1"/>
        <v>5.1901814932769099</v>
      </c>
      <c r="G11" s="13"/>
      <c r="H11" s="13"/>
    </row>
    <row r="12" spans="1:8" x14ac:dyDescent="0.2">
      <c r="A12" s="17" t="s">
        <v>13</v>
      </c>
      <c r="B12" s="18">
        <v>2066596</v>
      </c>
      <c r="C12" s="18">
        <v>2144738</v>
      </c>
      <c r="D12" s="18">
        <f t="shared" si="0"/>
        <v>78142</v>
      </c>
      <c r="E12" s="19">
        <f t="shared" si="1"/>
        <v>3.7811938085624863</v>
      </c>
      <c r="G12" s="13"/>
      <c r="H12" s="13"/>
    </row>
    <row r="13" spans="1:8" x14ac:dyDescent="0.2">
      <c r="A13" s="17" t="s">
        <v>14</v>
      </c>
      <c r="B13" s="18">
        <v>1772018</v>
      </c>
      <c r="C13" s="18">
        <v>1783378</v>
      </c>
      <c r="D13" s="18">
        <f t="shared" si="0"/>
        <v>11360</v>
      </c>
      <c r="E13" s="19">
        <f t="shared" si="1"/>
        <v>0.64107700937575129</v>
      </c>
      <c r="G13" s="13"/>
      <c r="H13" s="13"/>
    </row>
    <row r="14" spans="1:8" x14ac:dyDescent="0.2">
      <c r="A14" s="17" t="s">
        <v>15</v>
      </c>
      <c r="B14" s="18">
        <v>1708259</v>
      </c>
      <c r="C14" s="18">
        <v>1656054</v>
      </c>
      <c r="D14" s="18">
        <f t="shared" si="0"/>
        <v>-52205</v>
      </c>
      <c r="E14" s="19">
        <f t="shared" si="1"/>
        <v>-3.0560354138336168</v>
      </c>
      <c r="G14" s="13"/>
      <c r="H14" s="13"/>
    </row>
    <row r="15" spans="1:8" x14ac:dyDescent="0.2">
      <c r="A15" s="17" t="s">
        <v>16</v>
      </c>
      <c r="B15" s="18">
        <v>1254630</v>
      </c>
      <c r="C15" s="18">
        <v>1229972</v>
      </c>
      <c r="D15" s="18">
        <f t="shared" si="0"/>
        <v>-24658</v>
      </c>
      <c r="E15" s="19">
        <f t="shared" si="1"/>
        <v>-1.9653603054286921</v>
      </c>
      <c r="G15" s="13"/>
      <c r="H15" s="13"/>
    </row>
    <row r="16" spans="1:8" ht="15.75" x14ac:dyDescent="0.25">
      <c r="A16" s="5" t="s">
        <v>17</v>
      </c>
      <c r="B16" s="6">
        <v>84186772</v>
      </c>
      <c r="C16" s="6">
        <v>88481784</v>
      </c>
      <c r="D16" s="6">
        <f t="shared" si="0"/>
        <v>4295012</v>
      </c>
      <c r="E16" s="7">
        <f t="shared" si="1"/>
        <v>5.1017658688707055</v>
      </c>
    </row>
    <row r="21" spans="1:7" x14ac:dyDescent="0.2">
      <c r="A21" s="8"/>
      <c r="B21" s="8"/>
      <c r="C21" s="8"/>
      <c r="D21" s="9"/>
      <c r="E21" s="9"/>
      <c r="F21" s="9"/>
      <c r="G21" s="10"/>
    </row>
  </sheetData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pane xSplit="1" ySplit="5" topLeftCell="B6" activePane="bottomRight" state="frozen"/>
      <selection activeCell="A6" sqref="A6:IV15"/>
      <selection pane="topRight" activeCell="A6" sqref="A6:IV15"/>
      <selection pane="bottomLeft" activeCell="A6" sqref="A6:IV15"/>
      <selection pane="bottomRight" activeCell="A30" sqref="A30"/>
    </sheetView>
  </sheetViews>
  <sheetFormatPr defaultRowHeight="15" x14ac:dyDescent="0.2"/>
  <cols>
    <col min="1" max="1" width="54.42578125" style="2" customWidth="1"/>
    <col min="2" max="3" width="24.7109375" style="2" customWidth="1"/>
    <col min="4" max="5" width="21.7109375" style="2" customWidth="1"/>
    <col min="6" max="256" width="9.140625" style="2"/>
    <col min="257" max="257" width="54.42578125" style="2" customWidth="1"/>
    <col min="258" max="259" width="24.7109375" style="2" customWidth="1"/>
    <col min="260" max="261" width="21.7109375" style="2" customWidth="1"/>
    <col min="262" max="512" width="9.140625" style="2"/>
    <col min="513" max="513" width="54.42578125" style="2" customWidth="1"/>
    <col min="514" max="515" width="24.7109375" style="2" customWidth="1"/>
    <col min="516" max="517" width="21.7109375" style="2" customWidth="1"/>
    <col min="518" max="768" width="9.140625" style="2"/>
    <col min="769" max="769" width="54.42578125" style="2" customWidth="1"/>
    <col min="770" max="771" width="24.7109375" style="2" customWidth="1"/>
    <col min="772" max="773" width="21.7109375" style="2" customWidth="1"/>
    <col min="774" max="1024" width="9.140625" style="2"/>
    <col min="1025" max="1025" width="54.42578125" style="2" customWidth="1"/>
    <col min="1026" max="1027" width="24.7109375" style="2" customWidth="1"/>
    <col min="1028" max="1029" width="21.7109375" style="2" customWidth="1"/>
    <col min="1030" max="1280" width="9.140625" style="2"/>
    <col min="1281" max="1281" width="54.42578125" style="2" customWidth="1"/>
    <col min="1282" max="1283" width="24.7109375" style="2" customWidth="1"/>
    <col min="1284" max="1285" width="21.7109375" style="2" customWidth="1"/>
    <col min="1286" max="1536" width="9.140625" style="2"/>
    <col min="1537" max="1537" width="54.42578125" style="2" customWidth="1"/>
    <col min="1538" max="1539" width="24.7109375" style="2" customWidth="1"/>
    <col min="1540" max="1541" width="21.7109375" style="2" customWidth="1"/>
    <col min="1542" max="1792" width="9.140625" style="2"/>
    <col min="1793" max="1793" width="54.42578125" style="2" customWidth="1"/>
    <col min="1794" max="1795" width="24.7109375" style="2" customWidth="1"/>
    <col min="1796" max="1797" width="21.7109375" style="2" customWidth="1"/>
    <col min="1798" max="2048" width="9.140625" style="2"/>
    <col min="2049" max="2049" width="54.42578125" style="2" customWidth="1"/>
    <col min="2050" max="2051" width="24.7109375" style="2" customWidth="1"/>
    <col min="2052" max="2053" width="21.7109375" style="2" customWidth="1"/>
    <col min="2054" max="2304" width="9.140625" style="2"/>
    <col min="2305" max="2305" width="54.42578125" style="2" customWidth="1"/>
    <col min="2306" max="2307" width="24.7109375" style="2" customWidth="1"/>
    <col min="2308" max="2309" width="21.7109375" style="2" customWidth="1"/>
    <col min="2310" max="2560" width="9.140625" style="2"/>
    <col min="2561" max="2561" width="54.42578125" style="2" customWidth="1"/>
    <col min="2562" max="2563" width="24.7109375" style="2" customWidth="1"/>
    <col min="2564" max="2565" width="21.7109375" style="2" customWidth="1"/>
    <col min="2566" max="2816" width="9.140625" style="2"/>
    <col min="2817" max="2817" width="54.42578125" style="2" customWidth="1"/>
    <col min="2818" max="2819" width="24.7109375" style="2" customWidth="1"/>
    <col min="2820" max="2821" width="21.7109375" style="2" customWidth="1"/>
    <col min="2822" max="3072" width="9.140625" style="2"/>
    <col min="3073" max="3073" width="54.42578125" style="2" customWidth="1"/>
    <col min="3074" max="3075" width="24.7109375" style="2" customWidth="1"/>
    <col min="3076" max="3077" width="21.7109375" style="2" customWidth="1"/>
    <col min="3078" max="3328" width="9.140625" style="2"/>
    <col min="3329" max="3329" width="54.42578125" style="2" customWidth="1"/>
    <col min="3330" max="3331" width="24.7109375" style="2" customWidth="1"/>
    <col min="3332" max="3333" width="21.7109375" style="2" customWidth="1"/>
    <col min="3334" max="3584" width="9.140625" style="2"/>
    <col min="3585" max="3585" width="54.42578125" style="2" customWidth="1"/>
    <col min="3586" max="3587" width="24.7109375" style="2" customWidth="1"/>
    <col min="3588" max="3589" width="21.7109375" style="2" customWidth="1"/>
    <col min="3590" max="3840" width="9.140625" style="2"/>
    <col min="3841" max="3841" width="54.42578125" style="2" customWidth="1"/>
    <col min="3842" max="3843" width="24.7109375" style="2" customWidth="1"/>
    <col min="3844" max="3845" width="21.7109375" style="2" customWidth="1"/>
    <col min="3846" max="4096" width="9.140625" style="2"/>
    <col min="4097" max="4097" width="54.42578125" style="2" customWidth="1"/>
    <col min="4098" max="4099" width="24.7109375" style="2" customWidth="1"/>
    <col min="4100" max="4101" width="21.7109375" style="2" customWidth="1"/>
    <col min="4102" max="4352" width="9.140625" style="2"/>
    <col min="4353" max="4353" width="54.42578125" style="2" customWidth="1"/>
    <col min="4354" max="4355" width="24.7109375" style="2" customWidth="1"/>
    <col min="4356" max="4357" width="21.7109375" style="2" customWidth="1"/>
    <col min="4358" max="4608" width="9.140625" style="2"/>
    <col min="4609" max="4609" width="54.42578125" style="2" customWidth="1"/>
    <col min="4610" max="4611" width="24.7109375" style="2" customWidth="1"/>
    <col min="4612" max="4613" width="21.7109375" style="2" customWidth="1"/>
    <col min="4614" max="4864" width="9.140625" style="2"/>
    <col min="4865" max="4865" width="54.42578125" style="2" customWidth="1"/>
    <col min="4866" max="4867" width="24.7109375" style="2" customWidth="1"/>
    <col min="4868" max="4869" width="21.7109375" style="2" customWidth="1"/>
    <col min="4870" max="5120" width="9.140625" style="2"/>
    <col min="5121" max="5121" width="54.42578125" style="2" customWidth="1"/>
    <col min="5122" max="5123" width="24.7109375" style="2" customWidth="1"/>
    <col min="5124" max="5125" width="21.7109375" style="2" customWidth="1"/>
    <col min="5126" max="5376" width="9.140625" style="2"/>
    <col min="5377" max="5377" width="54.42578125" style="2" customWidth="1"/>
    <col min="5378" max="5379" width="24.7109375" style="2" customWidth="1"/>
    <col min="5380" max="5381" width="21.7109375" style="2" customWidth="1"/>
    <col min="5382" max="5632" width="9.140625" style="2"/>
    <col min="5633" max="5633" width="54.42578125" style="2" customWidth="1"/>
    <col min="5634" max="5635" width="24.7109375" style="2" customWidth="1"/>
    <col min="5636" max="5637" width="21.7109375" style="2" customWidth="1"/>
    <col min="5638" max="5888" width="9.140625" style="2"/>
    <col min="5889" max="5889" width="54.42578125" style="2" customWidth="1"/>
    <col min="5890" max="5891" width="24.7109375" style="2" customWidth="1"/>
    <col min="5892" max="5893" width="21.7109375" style="2" customWidth="1"/>
    <col min="5894" max="6144" width="9.140625" style="2"/>
    <col min="6145" max="6145" width="54.42578125" style="2" customWidth="1"/>
    <col min="6146" max="6147" width="24.7109375" style="2" customWidth="1"/>
    <col min="6148" max="6149" width="21.7109375" style="2" customWidth="1"/>
    <col min="6150" max="6400" width="9.140625" style="2"/>
    <col min="6401" max="6401" width="54.42578125" style="2" customWidth="1"/>
    <col min="6402" max="6403" width="24.7109375" style="2" customWidth="1"/>
    <col min="6404" max="6405" width="21.7109375" style="2" customWidth="1"/>
    <col min="6406" max="6656" width="9.140625" style="2"/>
    <col min="6657" max="6657" width="54.42578125" style="2" customWidth="1"/>
    <col min="6658" max="6659" width="24.7109375" style="2" customWidth="1"/>
    <col min="6660" max="6661" width="21.7109375" style="2" customWidth="1"/>
    <col min="6662" max="6912" width="9.140625" style="2"/>
    <col min="6913" max="6913" width="54.42578125" style="2" customWidth="1"/>
    <col min="6914" max="6915" width="24.7109375" style="2" customWidth="1"/>
    <col min="6916" max="6917" width="21.7109375" style="2" customWidth="1"/>
    <col min="6918" max="7168" width="9.140625" style="2"/>
    <col min="7169" max="7169" width="54.42578125" style="2" customWidth="1"/>
    <col min="7170" max="7171" width="24.7109375" style="2" customWidth="1"/>
    <col min="7172" max="7173" width="21.7109375" style="2" customWidth="1"/>
    <col min="7174" max="7424" width="9.140625" style="2"/>
    <col min="7425" max="7425" width="54.42578125" style="2" customWidth="1"/>
    <col min="7426" max="7427" width="24.7109375" style="2" customWidth="1"/>
    <col min="7428" max="7429" width="21.7109375" style="2" customWidth="1"/>
    <col min="7430" max="7680" width="9.140625" style="2"/>
    <col min="7681" max="7681" width="54.42578125" style="2" customWidth="1"/>
    <col min="7682" max="7683" width="24.7109375" style="2" customWidth="1"/>
    <col min="7684" max="7685" width="21.7109375" style="2" customWidth="1"/>
    <col min="7686" max="7936" width="9.140625" style="2"/>
    <col min="7937" max="7937" width="54.42578125" style="2" customWidth="1"/>
    <col min="7938" max="7939" width="24.7109375" style="2" customWidth="1"/>
    <col min="7940" max="7941" width="21.7109375" style="2" customWidth="1"/>
    <col min="7942" max="8192" width="9.140625" style="2"/>
    <col min="8193" max="8193" width="54.42578125" style="2" customWidth="1"/>
    <col min="8194" max="8195" width="24.7109375" style="2" customWidth="1"/>
    <col min="8196" max="8197" width="21.7109375" style="2" customWidth="1"/>
    <col min="8198" max="8448" width="9.140625" style="2"/>
    <col min="8449" max="8449" width="54.42578125" style="2" customWidth="1"/>
    <col min="8450" max="8451" width="24.7109375" style="2" customWidth="1"/>
    <col min="8452" max="8453" width="21.7109375" style="2" customWidth="1"/>
    <col min="8454" max="8704" width="9.140625" style="2"/>
    <col min="8705" max="8705" width="54.42578125" style="2" customWidth="1"/>
    <col min="8706" max="8707" width="24.7109375" style="2" customWidth="1"/>
    <col min="8708" max="8709" width="21.7109375" style="2" customWidth="1"/>
    <col min="8710" max="8960" width="9.140625" style="2"/>
    <col min="8961" max="8961" width="54.42578125" style="2" customWidth="1"/>
    <col min="8962" max="8963" width="24.7109375" style="2" customWidth="1"/>
    <col min="8964" max="8965" width="21.7109375" style="2" customWidth="1"/>
    <col min="8966" max="9216" width="9.140625" style="2"/>
    <col min="9217" max="9217" width="54.42578125" style="2" customWidth="1"/>
    <col min="9218" max="9219" width="24.7109375" style="2" customWidth="1"/>
    <col min="9220" max="9221" width="21.7109375" style="2" customWidth="1"/>
    <col min="9222" max="9472" width="9.140625" style="2"/>
    <col min="9473" max="9473" width="54.42578125" style="2" customWidth="1"/>
    <col min="9474" max="9475" width="24.7109375" style="2" customWidth="1"/>
    <col min="9476" max="9477" width="21.7109375" style="2" customWidth="1"/>
    <col min="9478" max="9728" width="9.140625" style="2"/>
    <col min="9729" max="9729" width="54.42578125" style="2" customWidth="1"/>
    <col min="9730" max="9731" width="24.7109375" style="2" customWidth="1"/>
    <col min="9732" max="9733" width="21.7109375" style="2" customWidth="1"/>
    <col min="9734" max="9984" width="9.140625" style="2"/>
    <col min="9985" max="9985" width="54.42578125" style="2" customWidth="1"/>
    <col min="9986" max="9987" width="24.7109375" style="2" customWidth="1"/>
    <col min="9988" max="9989" width="21.7109375" style="2" customWidth="1"/>
    <col min="9990" max="10240" width="9.140625" style="2"/>
    <col min="10241" max="10241" width="54.42578125" style="2" customWidth="1"/>
    <col min="10242" max="10243" width="24.7109375" style="2" customWidth="1"/>
    <col min="10244" max="10245" width="21.7109375" style="2" customWidth="1"/>
    <col min="10246" max="10496" width="9.140625" style="2"/>
    <col min="10497" max="10497" width="54.42578125" style="2" customWidth="1"/>
    <col min="10498" max="10499" width="24.7109375" style="2" customWidth="1"/>
    <col min="10500" max="10501" width="21.7109375" style="2" customWidth="1"/>
    <col min="10502" max="10752" width="9.140625" style="2"/>
    <col min="10753" max="10753" width="54.42578125" style="2" customWidth="1"/>
    <col min="10754" max="10755" width="24.7109375" style="2" customWidth="1"/>
    <col min="10756" max="10757" width="21.7109375" style="2" customWidth="1"/>
    <col min="10758" max="11008" width="9.140625" style="2"/>
    <col min="11009" max="11009" width="54.42578125" style="2" customWidth="1"/>
    <col min="11010" max="11011" width="24.7109375" style="2" customWidth="1"/>
    <col min="11012" max="11013" width="21.7109375" style="2" customWidth="1"/>
    <col min="11014" max="11264" width="9.140625" style="2"/>
    <col min="11265" max="11265" width="54.42578125" style="2" customWidth="1"/>
    <col min="11266" max="11267" width="24.7109375" style="2" customWidth="1"/>
    <col min="11268" max="11269" width="21.7109375" style="2" customWidth="1"/>
    <col min="11270" max="11520" width="9.140625" style="2"/>
    <col min="11521" max="11521" width="54.42578125" style="2" customWidth="1"/>
    <col min="11522" max="11523" width="24.7109375" style="2" customWidth="1"/>
    <col min="11524" max="11525" width="21.7109375" style="2" customWidth="1"/>
    <col min="11526" max="11776" width="9.140625" style="2"/>
    <col min="11777" max="11777" width="54.42578125" style="2" customWidth="1"/>
    <col min="11778" max="11779" width="24.7109375" style="2" customWidth="1"/>
    <col min="11780" max="11781" width="21.7109375" style="2" customWidth="1"/>
    <col min="11782" max="12032" width="9.140625" style="2"/>
    <col min="12033" max="12033" width="54.42578125" style="2" customWidth="1"/>
    <col min="12034" max="12035" width="24.7109375" style="2" customWidth="1"/>
    <col min="12036" max="12037" width="21.7109375" style="2" customWidth="1"/>
    <col min="12038" max="12288" width="9.140625" style="2"/>
    <col min="12289" max="12289" width="54.42578125" style="2" customWidth="1"/>
    <col min="12290" max="12291" width="24.7109375" style="2" customWidth="1"/>
    <col min="12292" max="12293" width="21.7109375" style="2" customWidth="1"/>
    <col min="12294" max="12544" width="9.140625" style="2"/>
    <col min="12545" max="12545" width="54.42578125" style="2" customWidth="1"/>
    <col min="12546" max="12547" width="24.7109375" style="2" customWidth="1"/>
    <col min="12548" max="12549" width="21.7109375" style="2" customWidth="1"/>
    <col min="12550" max="12800" width="9.140625" style="2"/>
    <col min="12801" max="12801" width="54.42578125" style="2" customWidth="1"/>
    <col min="12802" max="12803" width="24.7109375" style="2" customWidth="1"/>
    <col min="12804" max="12805" width="21.7109375" style="2" customWidth="1"/>
    <col min="12806" max="13056" width="9.140625" style="2"/>
    <col min="13057" max="13057" width="54.42578125" style="2" customWidth="1"/>
    <col min="13058" max="13059" width="24.7109375" style="2" customWidth="1"/>
    <col min="13060" max="13061" width="21.7109375" style="2" customWidth="1"/>
    <col min="13062" max="13312" width="9.140625" style="2"/>
    <col min="13313" max="13313" width="54.42578125" style="2" customWidth="1"/>
    <col min="13314" max="13315" width="24.7109375" style="2" customWidth="1"/>
    <col min="13316" max="13317" width="21.7109375" style="2" customWidth="1"/>
    <col min="13318" max="13568" width="9.140625" style="2"/>
    <col min="13569" max="13569" width="54.42578125" style="2" customWidth="1"/>
    <col min="13570" max="13571" width="24.7109375" style="2" customWidth="1"/>
    <col min="13572" max="13573" width="21.7109375" style="2" customWidth="1"/>
    <col min="13574" max="13824" width="9.140625" style="2"/>
    <col min="13825" max="13825" width="54.42578125" style="2" customWidth="1"/>
    <col min="13826" max="13827" width="24.7109375" style="2" customWidth="1"/>
    <col min="13828" max="13829" width="21.7109375" style="2" customWidth="1"/>
    <col min="13830" max="14080" width="9.140625" style="2"/>
    <col min="14081" max="14081" width="54.42578125" style="2" customWidth="1"/>
    <col min="14082" max="14083" width="24.7109375" style="2" customWidth="1"/>
    <col min="14084" max="14085" width="21.7109375" style="2" customWidth="1"/>
    <col min="14086" max="14336" width="9.140625" style="2"/>
    <col min="14337" max="14337" width="54.42578125" style="2" customWidth="1"/>
    <col min="14338" max="14339" width="24.7109375" style="2" customWidth="1"/>
    <col min="14340" max="14341" width="21.7109375" style="2" customWidth="1"/>
    <col min="14342" max="14592" width="9.140625" style="2"/>
    <col min="14593" max="14593" width="54.42578125" style="2" customWidth="1"/>
    <col min="14594" max="14595" width="24.7109375" style="2" customWidth="1"/>
    <col min="14596" max="14597" width="21.7109375" style="2" customWidth="1"/>
    <col min="14598" max="14848" width="9.140625" style="2"/>
    <col min="14849" max="14849" width="54.42578125" style="2" customWidth="1"/>
    <col min="14850" max="14851" width="24.7109375" style="2" customWidth="1"/>
    <col min="14852" max="14853" width="21.7109375" style="2" customWidth="1"/>
    <col min="14854" max="15104" width="9.140625" style="2"/>
    <col min="15105" max="15105" width="54.42578125" style="2" customWidth="1"/>
    <col min="15106" max="15107" width="24.7109375" style="2" customWidth="1"/>
    <col min="15108" max="15109" width="21.7109375" style="2" customWidth="1"/>
    <col min="15110" max="15360" width="9.140625" style="2"/>
    <col min="15361" max="15361" width="54.42578125" style="2" customWidth="1"/>
    <col min="15362" max="15363" width="24.7109375" style="2" customWidth="1"/>
    <col min="15364" max="15365" width="21.7109375" style="2" customWidth="1"/>
    <col min="15366" max="15616" width="9.140625" style="2"/>
    <col min="15617" max="15617" width="54.42578125" style="2" customWidth="1"/>
    <col min="15618" max="15619" width="24.7109375" style="2" customWidth="1"/>
    <col min="15620" max="15621" width="21.7109375" style="2" customWidth="1"/>
    <col min="15622" max="15872" width="9.140625" style="2"/>
    <col min="15873" max="15873" width="54.42578125" style="2" customWidth="1"/>
    <col min="15874" max="15875" width="24.7109375" style="2" customWidth="1"/>
    <col min="15876" max="15877" width="21.7109375" style="2" customWidth="1"/>
    <col min="15878" max="16128" width="9.140625" style="2"/>
    <col min="16129" max="16129" width="54.42578125" style="2" customWidth="1"/>
    <col min="16130" max="16131" width="24.7109375" style="2" customWidth="1"/>
    <col min="16132" max="16133" width="21.7109375" style="2" customWidth="1"/>
    <col min="16134" max="16384" width="9.140625" style="2"/>
  </cols>
  <sheetData>
    <row r="1" spans="1:7" ht="15.75" x14ac:dyDescent="0.25">
      <c r="A1" s="1" t="s">
        <v>18</v>
      </c>
    </row>
    <row r="4" spans="1:7" ht="15.75" x14ac:dyDescent="0.25">
      <c r="B4" s="3" t="s">
        <v>1</v>
      </c>
      <c r="C4" s="3" t="s">
        <v>2</v>
      </c>
    </row>
    <row r="5" spans="1:7" ht="15.75" x14ac:dyDescent="0.25">
      <c r="A5" s="4" t="s">
        <v>3</v>
      </c>
      <c r="B5" s="4" t="s">
        <v>19</v>
      </c>
      <c r="C5" s="4" t="s">
        <v>19</v>
      </c>
      <c r="D5" s="4" t="s">
        <v>5</v>
      </c>
      <c r="E5" s="4" t="s">
        <v>6</v>
      </c>
    </row>
    <row r="6" spans="1:7" x14ac:dyDescent="0.2">
      <c r="A6" s="17" t="s">
        <v>7</v>
      </c>
      <c r="B6" s="20">
        <v>139485398.91999999</v>
      </c>
      <c r="C6" s="20">
        <v>122546739.98</v>
      </c>
      <c r="D6" s="21">
        <f>C6-B6</f>
        <v>-16938658.939999983</v>
      </c>
      <c r="E6" s="19">
        <f>D6/B6*100</f>
        <v>-12.143678887648253</v>
      </c>
      <c r="G6" s="13"/>
    </row>
    <row r="7" spans="1:7" x14ac:dyDescent="0.2">
      <c r="A7" s="17" t="s">
        <v>13</v>
      </c>
      <c r="B7" s="20">
        <v>83990975.540000007</v>
      </c>
      <c r="C7" s="20">
        <v>87541268.609999999</v>
      </c>
      <c r="D7" s="21">
        <f t="shared" ref="D7:D16" si="0">C7-B7</f>
        <v>3550293.0699999928</v>
      </c>
      <c r="E7" s="19">
        <f t="shared" ref="E7:E16" si="1">D7/B7*100</f>
        <v>4.2269934920677228</v>
      </c>
      <c r="G7" s="13"/>
    </row>
    <row r="8" spans="1:7" x14ac:dyDescent="0.2">
      <c r="A8" s="17" t="s">
        <v>8</v>
      </c>
      <c r="B8" s="20">
        <v>54054549.270000003</v>
      </c>
      <c r="C8" s="20">
        <v>58009004.219999999</v>
      </c>
      <c r="D8" s="21">
        <f t="shared" si="0"/>
        <v>3954454.9499999955</v>
      </c>
      <c r="E8" s="19">
        <f t="shared" si="1"/>
        <v>7.3156746349834014</v>
      </c>
      <c r="G8" s="13"/>
    </row>
    <row r="9" spans="1:7" x14ac:dyDescent="0.2">
      <c r="A9" s="17" t="s">
        <v>9</v>
      </c>
      <c r="B9" s="20">
        <v>18486078.699999999</v>
      </c>
      <c r="C9" s="20">
        <v>44197588.759999998</v>
      </c>
      <c r="D9" s="21">
        <f t="shared" si="0"/>
        <v>25711510.059999999</v>
      </c>
      <c r="E9" s="19">
        <f t="shared" si="1"/>
        <v>139.08579789828548</v>
      </c>
      <c r="G9" s="13"/>
    </row>
    <row r="10" spans="1:7" x14ac:dyDescent="0.2">
      <c r="A10" s="17" t="s">
        <v>11</v>
      </c>
      <c r="B10" s="20">
        <v>34346388.68</v>
      </c>
      <c r="C10" s="20">
        <v>39866892.93</v>
      </c>
      <c r="D10" s="21">
        <f t="shared" si="0"/>
        <v>5520504.25</v>
      </c>
      <c r="E10" s="19">
        <f t="shared" si="1"/>
        <v>16.073026778546314</v>
      </c>
      <c r="G10" s="13"/>
    </row>
    <row r="11" spans="1:7" x14ac:dyDescent="0.2">
      <c r="A11" s="17" t="s">
        <v>10</v>
      </c>
      <c r="B11" s="20">
        <v>24326982.59</v>
      </c>
      <c r="C11" s="20">
        <v>28660856.210000001</v>
      </c>
      <c r="D11" s="21">
        <f t="shared" si="0"/>
        <v>4333873.620000001</v>
      </c>
      <c r="E11" s="19">
        <f t="shared" si="1"/>
        <v>17.815089084585072</v>
      </c>
      <c r="G11" s="13"/>
    </row>
    <row r="12" spans="1:7" x14ac:dyDescent="0.2">
      <c r="A12" s="17" t="s">
        <v>20</v>
      </c>
      <c r="B12" s="20">
        <v>18390974.399999999</v>
      </c>
      <c r="C12" s="20">
        <v>20427083.940000001</v>
      </c>
      <c r="D12" s="21">
        <f t="shared" si="0"/>
        <v>2036109.5400000028</v>
      </c>
      <c r="E12" s="19">
        <f t="shared" si="1"/>
        <v>11.071243402959677</v>
      </c>
      <c r="G12" s="13"/>
    </row>
    <row r="13" spans="1:7" x14ac:dyDescent="0.2">
      <c r="A13" s="17" t="s">
        <v>12</v>
      </c>
      <c r="B13" s="20">
        <v>12642334.5</v>
      </c>
      <c r="C13" s="20">
        <v>11078666.779999999</v>
      </c>
      <c r="D13" s="21">
        <f t="shared" si="0"/>
        <v>-1563667.7200000007</v>
      </c>
      <c r="E13" s="19">
        <f t="shared" si="1"/>
        <v>-12.368504566937386</v>
      </c>
      <c r="G13" s="13"/>
    </row>
    <row r="14" spans="1:7" x14ac:dyDescent="0.2">
      <c r="A14" s="17" t="s">
        <v>21</v>
      </c>
      <c r="B14" s="20">
        <v>10561605.73</v>
      </c>
      <c r="C14" s="20">
        <v>10001214.42</v>
      </c>
      <c r="D14" s="21">
        <f t="shared" si="0"/>
        <v>-560391.31000000052</v>
      </c>
      <c r="E14" s="19">
        <f t="shared" si="1"/>
        <v>-5.3059290824331926</v>
      </c>
      <c r="G14" s="13"/>
    </row>
    <row r="15" spans="1:7" x14ac:dyDescent="0.2">
      <c r="A15" s="17" t="s">
        <v>15</v>
      </c>
      <c r="B15" s="20">
        <v>7474406.1100000003</v>
      </c>
      <c r="C15" s="20">
        <v>7020108.2699999996</v>
      </c>
      <c r="D15" s="21">
        <f t="shared" si="0"/>
        <v>-454297.84000000078</v>
      </c>
      <c r="E15" s="19">
        <f t="shared" si="1"/>
        <v>-6.0780459786924901</v>
      </c>
      <c r="G15" s="13"/>
    </row>
    <row r="16" spans="1:7" ht="15.75" x14ac:dyDescent="0.25">
      <c r="A16" s="5" t="s">
        <v>17</v>
      </c>
      <c r="B16" s="11">
        <v>437764659.53000003</v>
      </c>
      <c r="C16" s="11">
        <v>464175847.43999994</v>
      </c>
      <c r="D16" s="12">
        <f t="shared" si="0"/>
        <v>26411187.909999907</v>
      </c>
      <c r="E16" s="7">
        <f t="shared" si="1"/>
        <v>6.0331932546487224</v>
      </c>
    </row>
    <row r="18" spans="1:7" x14ac:dyDescent="0.2">
      <c r="A18" s="13"/>
      <c r="B18" s="14"/>
    </row>
    <row r="20" spans="1:7" x14ac:dyDescent="0.2">
      <c r="A20" s="15"/>
      <c r="B20" s="15"/>
      <c r="C20" s="16"/>
      <c r="D20" s="9"/>
      <c r="E20" s="9"/>
      <c r="F20" s="9"/>
      <c r="G20" s="10"/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Sub-paragraph - Items Table</vt:lpstr>
      <vt:lpstr>Sub-paragraph - NIC Table</vt:lpstr>
      <vt:lpstr>GI</vt:lpstr>
    </vt:vector>
  </TitlesOfParts>
  <Company>NHSBSA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McAuley</dc:creator>
  <cp:lastModifiedBy>Grant Bulman</cp:lastModifiedBy>
  <dcterms:created xsi:type="dcterms:W3CDTF">2014-06-13T10:57:33Z</dcterms:created>
  <dcterms:modified xsi:type="dcterms:W3CDTF">2017-04-03T13:27:17Z</dcterms:modified>
</cp:coreProperties>
</file>