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8195" windowHeight="11820"/>
  </bookViews>
  <sheets>
    <sheet name="GI" sheetId="1" r:id="rId1"/>
    <sheet name="Sub-paragraph - Items Table" sheetId="2" r:id="rId2"/>
    <sheet name="Sub-paragraph - NIC Table" sheetId="3" r:id="rId3"/>
  </sheets>
  <calcPr calcId="144525"/>
</workbook>
</file>

<file path=xl/calcChain.xml><?xml version="1.0" encoding="utf-8"?>
<calcChain xmlns="http://schemas.openxmlformats.org/spreadsheetml/2006/main">
  <c r="D16" i="3" l="1"/>
  <c r="E16" i="3" s="1"/>
  <c r="D15" i="3"/>
  <c r="E15" i="3" s="1"/>
  <c r="D14" i="3"/>
  <c r="E14" i="3" s="1"/>
  <c r="D13" i="3"/>
  <c r="E13" i="3" s="1"/>
  <c r="D12" i="3"/>
  <c r="E12" i="3" s="1"/>
  <c r="D11" i="3"/>
  <c r="E11" i="3" s="1"/>
  <c r="D10" i="3"/>
  <c r="E10" i="3" s="1"/>
  <c r="D9" i="3"/>
  <c r="E9" i="3" s="1"/>
  <c r="D8" i="3"/>
  <c r="E8" i="3" s="1"/>
  <c r="D7" i="3"/>
  <c r="E7" i="3" s="1"/>
  <c r="D6" i="3"/>
  <c r="E6" i="3" s="1"/>
  <c r="D16" i="2"/>
  <c r="E16" i="2" s="1"/>
  <c r="D15" i="2"/>
  <c r="E15" i="2" s="1"/>
  <c r="D14" i="2"/>
  <c r="E14" i="2" s="1"/>
  <c r="D13" i="2"/>
  <c r="E13" i="2" s="1"/>
  <c r="D12" i="2"/>
  <c r="E12" i="2" s="1"/>
  <c r="D11" i="2"/>
  <c r="E11" i="2" s="1"/>
  <c r="D10" i="2"/>
  <c r="E10" i="2" s="1"/>
  <c r="D9" i="2"/>
  <c r="E9" i="2" s="1"/>
  <c r="D8" i="2"/>
  <c r="E8" i="2" s="1"/>
  <c r="D7" i="2"/>
  <c r="E7" i="2" s="1"/>
  <c r="D6" i="2"/>
  <c r="E6" i="2" s="1"/>
</calcChain>
</file>

<file path=xl/sharedStrings.xml><?xml version="1.0" encoding="utf-8"?>
<sst xmlns="http://schemas.openxmlformats.org/spreadsheetml/2006/main" count="38" uniqueCount="22">
  <si>
    <t>Gastro-intestinal System - Top 10 sub-paragraphs based on Items</t>
  </si>
  <si>
    <t>Year to Sep 12</t>
  </si>
  <si>
    <t>Year to Sep 13</t>
  </si>
  <si>
    <t>BNF Name</t>
  </si>
  <si>
    <t>Total Items</t>
  </si>
  <si>
    <t>Difference</t>
  </si>
  <si>
    <t>% Change</t>
  </si>
  <si>
    <t>Proton Pump Inhibitors</t>
  </si>
  <si>
    <t>Osmotic Laxatives</t>
  </si>
  <si>
    <t>Stimulant Laxatives</t>
  </si>
  <si>
    <t>Compound Alginates&amp;Prop Indigestion Prep</t>
  </si>
  <si>
    <t>Antispasmod.&amp;Other Drgs Alt.Gut Motility</t>
  </si>
  <si>
    <t>H2-Receptor Antagonists</t>
  </si>
  <si>
    <t>Aminosalicylates</t>
  </si>
  <si>
    <t>Antimotility Drugs</t>
  </si>
  <si>
    <t>Bulk-Forming Laxatives</t>
  </si>
  <si>
    <t>Co Haemorrhoidal Prep's + Corticosteroid</t>
  </si>
  <si>
    <t>Total Gastro-intestinal System</t>
  </si>
  <si>
    <t>Gastro-intestinal System - Top 10 sub-paragraphs based on NIC</t>
  </si>
  <si>
    <t>Total NIC</t>
  </si>
  <si>
    <t>Pancreatin</t>
  </si>
  <si>
    <t>Drugs Affecting Biliary Composition&amp;Flow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</si>
</sst>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&quot;£&quot;#,##0.00;\-&quot;£&quot;#,##0.00"/>
    <numFmt numFmtId="8" formatCode="&quot;£&quot;#,##0.00;[Red]\-&quot;£&quot;#,##0.00"/>
    <numFmt numFmtId="164" formatCode="0.0%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2" fillId="0" borderId="0" xfId="1" applyFont="1" applyBorder="1"/>
    <xf numFmtId="0" fontId="3" fillId="0" borderId="0" xfId="1" applyFont="1"/>
    <xf numFmtId="0" fontId="2" fillId="0" borderId="0" xfId="1" applyFont="1"/>
    <xf numFmtId="0" fontId="2" fillId="2" borderId="1" xfId="1" applyFont="1" applyFill="1" applyBorder="1"/>
    <xf numFmtId="0" fontId="1" fillId="0" borderId="0" xfId="1" applyFont="1"/>
    <xf numFmtId="8" fontId="1" fillId="0" borderId="0" xfId="1" applyNumberFormat="1" applyFont="1"/>
    <xf numFmtId="0" fontId="3" fillId="0" borderId="1" xfId="1" applyFont="1" applyBorder="1"/>
    <xf numFmtId="3" fontId="3" fillId="0" borderId="1" xfId="1" applyNumberFormat="1" applyFont="1" applyBorder="1"/>
    <xf numFmtId="164" fontId="3" fillId="0" borderId="1" xfId="1" applyNumberFormat="1" applyFont="1" applyBorder="1"/>
    <xf numFmtId="0" fontId="2" fillId="0" borderId="1" xfId="1" applyFont="1" applyBorder="1"/>
    <xf numFmtId="3" fontId="2" fillId="0" borderId="1" xfId="1" applyNumberFormat="1" applyFont="1" applyBorder="1"/>
    <xf numFmtId="164" fontId="2" fillId="0" borderId="1" xfId="1" applyNumberFormat="1" applyFont="1" applyBorder="1"/>
    <xf numFmtId="8" fontId="3" fillId="0" borderId="1" xfId="1" applyNumberFormat="1" applyFont="1" applyBorder="1"/>
    <xf numFmtId="7" fontId="3" fillId="0" borderId="1" xfId="1" applyNumberFormat="1" applyFont="1" applyBorder="1"/>
    <xf numFmtId="8" fontId="2" fillId="0" borderId="1" xfId="1" applyNumberFormat="1" applyFont="1" applyBorder="1"/>
    <xf numFmtId="7" fontId="2" fillId="0" borderId="1" xfId="1" applyNumberFormat="1" applyFon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400"/>
              <a:t>Prescribing of and Spending on Gastro-intestinal System (by month)</a:t>
            </a:r>
          </a:p>
        </c:rich>
      </c:tx>
      <c:layout>
        <c:manualLayout>
          <c:xMode val="edge"/>
          <c:yMode val="edge"/>
          <c:x val="0.24710420948960554"/>
          <c:y val="2.011501757569398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8532818532818535E-2"/>
          <c:y val="9.9137931034482762E-2"/>
          <c:w val="0.85521235521235517"/>
          <c:h val="0.74045165444706784"/>
        </c:manualLayout>
      </c:layout>
      <c:barChart>
        <c:barDir val="col"/>
        <c:grouping val="clustered"/>
        <c:varyColors val="0"/>
        <c:ser>
          <c:idx val="1"/>
          <c:order val="0"/>
          <c:tx>
            <c:v>Items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mmm\-yy</c:formatCode>
              <c:ptCount val="25"/>
              <c:pt idx="0">
                <c:v>40787</c:v>
              </c:pt>
              <c:pt idx="1">
                <c:v>40817</c:v>
              </c:pt>
              <c:pt idx="2">
                <c:v>40848</c:v>
              </c:pt>
              <c:pt idx="3">
                <c:v>40878</c:v>
              </c:pt>
              <c:pt idx="4">
                <c:v>40909</c:v>
              </c:pt>
              <c:pt idx="5">
                <c:v>40940</c:v>
              </c:pt>
              <c:pt idx="6">
                <c:v>40969</c:v>
              </c:pt>
              <c:pt idx="7">
                <c:v>41000</c:v>
              </c:pt>
              <c:pt idx="8">
                <c:v>41030</c:v>
              </c:pt>
              <c:pt idx="9">
                <c:v>41061</c:v>
              </c:pt>
              <c:pt idx="10">
                <c:v>41091</c:v>
              </c:pt>
              <c:pt idx="11">
                <c:v>41122</c:v>
              </c:pt>
              <c:pt idx="12">
                <c:v>41153</c:v>
              </c:pt>
              <c:pt idx="13">
                <c:v>41183</c:v>
              </c:pt>
              <c:pt idx="14">
                <c:v>41214</c:v>
              </c:pt>
              <c:pt idx="15">
                <c:v>41244</c:v>
              </c:pt>
              <c:pt idx="16">
                <c:v>41275</c:v>
              </c:pt>
              <c:pt idx="17">
                <c:v>41306</c:v>
              </c:pt>
              <c:pt idx="18">
                <c:v>41334</c:v>
              </c:pt>
              <c:pt idx="19">
                <c:v>41365</c:v>
              </c:pt>
              <c:pt idx="20">
                <c:v>41395</c:v>
              </c:pt>
              <c:pt idx="21">
                <c:v>41426</c:v>
              </c:pt>
              <c:pt idx="22">
                <c:v>41456</c:v>
              </c:pt>
              <c:pt idx="23">
                <c:v>41487</c:v>
              </c:pt>
              <c:pt idx="24">
                <c:v>41518</c:v>
              </c:pt>
            </c:numLit>
          </c:cat>
          <c:val>
            <c:numLit>
              <c:formatCode>#,##0</c:formatCode>
              <c:ptCount val="25"/>
              <c:pt idx="0">
                <c:v>6880523</c:v>
              </c:pt>
              <c:pt idx="1">
                <c:v>6477002</c:v>
              </c:pt>
              <c:pt idx="2">
                <c:v>6810714</c:v>
              </c:pt>
              <c:pt idx="3">
                <c:v>7043254</c:v>
              </c:pt>
              <c:pt idx="4">
                <c:v>6700393</c:v>
              </c:pt>
              <c:pt idx="5">
                <c:v>6581406</c:v>
              </c:pt>
              <c:pt idx="6">
                <c:v>7129431</c:v>
              </c:pt>
              <c:pt idx="7">
                <c:v>6576544</c:v>
              </c:pt>
              <c:pt idx="8">
                <c:v>7310175</c:v>
              </c:pt>
              <c:pt idx="9">
                <c:v>6695290</c:v>
              </c:pt>
              <c:pt idx="10">
                <c:v>6982109</c:v>
              </c:pt>
              <c:pt idx="11">
                <c:v>7214730</c:v>
              </c:pt>
              <c:pt idx="12">
                <c:v>6804542</c:v>
              </c:pt>
              <c:pt idx="13">
                <c:v>7291403</c:v>
              </c:pt>
              <c:pt idx="14">
                <c:v>7238738</c:v>
              </c:pt>
              <c:pt idx="15">
                <c:v>7091576</c:v>
              </c:pt>
              <c:pt idx="16">
                <c:v>7274661</c:v>
              </c:pt>
              <c:pt idx="17">
                <c:v>6613026</c:v>
              </c:pt>
              <c:pt idx="18">
                <c:v>7079754</c:v>
              </c:pt>
              <c:pt idx="19">
                <c:v>7230126</c:v>
              </c:pt>
              <c:pt idx="20">
                <c:v>7462285</c:v>
              </c:pt>
              <c:pt idx="21">
                <c:v>6918582</c:v>
              </c:pt>
              <c:pt idx="22">
                <c:v>7510667</c:v>
              </c:pt>
              <c:pt idx="23">
                <c:v>7355178</c:v>
              </c:pt>
              <c:pt idx="24">
                <c:v>7160824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87977344"/>
        <c:axId val="87983616"/>
      </c:barChart>
      <c:lineChart>
        <c:grouping val="standard"/>
        <c:varyColors val="0"/>
        <c:ser>
          <c:idx val="0"/>
          <c:order val="1"/>
          <c:tx>
            <c:v>NIC (£)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Lit>
              <c:formatCode>mmm\-yy</c:formatCode>
              <c:ptCount val="25"/>
              <c:pt idx="0">
                <c:v>40787</c:v>
              </c:pt>
              <c:pt idx="1">
                <c:v>40817</c:v>
              </c:pt>
              <c:pt idx="2">
                <c:v>40848</c:v>
              </c:pt>
              <c:pt idx="3">
                <c:v>40878</c:v>
              </c:pt>
              <c:pt idx="4">
                <c:v>40909</c:v>
              </c:pt>
              <c:pt idx="5">
                <c:v>40940</c:v>
              </c:pt>
              <c:pt idx="6">
                <c:v>40969</c:v>
              </c:pt>
              <c:pt idx="7">
                <c:v>41000</c:v>
              </c:pt>
              <c:pt idx="8">
                <c:v>41030</c:v>
              </c:pt>
              <c:pt idx="9">
                <c:v>41061</c:v>
              </c:pt>
              <c:pt idx="10">
                <c:v>41091</c:v>
              </c:pt>
              <c:pt idx="11">
                <c:v>41122</c:v>
              </c:pt>
              <c:pt idx="12">
                <c:v>41153</c:v>
              </c:pt>
              <c:pt idx="13">
                <c:v>41183</c:v>
              </c:pt>
              <c:pt idx="14">
                <c:v>41214</c:v>
              </c:pt>
              <c:pt idx="15">
                <c:v>41244</c:v>
              </c:pt>
              <c:pt idx="16">
                <c:v>41275</c:v>
              </c:pt>
              <c:pt idx="17">
                <c:v>41306</c:v>
              </c:pt>
              <c:pt idx="18">
                <c:v>41334</c:v>
              </c:pt>
              <c:pt idx="19">
                <c:v>41365</c:v>
              </c:pt>
              <c:pt idx="20">
                <c:v>41395</c:v>
              </c:pt>
              <c:pt idx="21">
                <c:v>41426</c:v>
              </c:pt>
              <c:pt idx="22">
                <c:v>41456</c:v>
              </c:pt>
              <c:pt idx="23">
                <c:v>41487</c:v>
              </c:pt>
              <c:pt idx="24">
                <c:v>41518</c:v>
              </c:pt>
            </c:numLit>
          </c:cat>
          <c:val>
            <c:numLit>
              <c:formatCode>#,##0.00</c:formatCode>
              <c:ptCount val="25"/>
              <c:pt idx="0">
                <c:v>37928496.229999997</c:v>
              </c:pt>
              <c:pt idx="1">
                <c:v>34201916.170000002</c:v>
              </c:pt>
              <c:pt idx="2">
                <c:v>35025331.039999999</c:v>
              </c:pt>
              <c:pt idx="3">
                <c:v>36622513.289999999</c:v>
              </c:pt>
              <c:pt idx="4" formatCode="#,##0.00_ ;[Red]\-#,##0.00\ ">
                <c:v>35614846.280000001</c:v>
              </c:pt>
              <c:pt idx="5" formatCode="#,##0.00_ ;[Red]\-#,##0.00\ ">
                <c:v>34899486.200000003</c:v>
              </c:pt>
              <c:pt idx="6" formatCode="#,##0.00_ ;[Red]\-#,##0.00\ ">
                <c:v>38160019.399999999</c:v>
              </c:pt>
              <c:pt idx="7" formatCode="#,##0.00_ ;[Red]\-#,##0.00\ ">
                <c:v>34526284.509999998</c:v>
              </c:pt>
              <c:pt idx="8" formatCode="#,##0.00_ ;[Red]\-#,##0.00\ ">
                <c:v>38336932.979999997</c:v>
              </c:pt>
              <c:pt idx="9" formatCode="#,##0.00_ ;[Red]\-#,##0.00\ ">
                <c:v>35329194.609999999</c:v>
              </c:pt>
              <c:pt idx="10" formatCode="#,##0.00_ ;[Red]\-#,##0.00\ ">
                <c:v>37987692.990000002</c:v>
              </c:pt>
              <c:pt idx="11" formatCode="#,##0.00_ ;[Red]\-#,##0.00\ ">
                <c:v>39124685.770000003</c:v>
              </c:pt>
              <c:pt idx="12" formatCode="#,##0.00_ ;[Red]\-#,##0.00\ ">
                <c:v>36993094.950000003</c:v>
              </c:pt>
              <c:pt idx="13" formatCode="#,##0.00_ ;[Red]\-#,##0.00\ ">
                <c:v>36803590.969999999</c:v>
              </c:pt>
              <c:pt idx="14" formatCode="#,##0.00_ ;[Red]\-#,##0.00\ ">
                <c:v>36410969</c:v>
              </c:pt>
              <c:pt idx="15" formatCode="#,##0.00_ ;[Red]\-#,##0.00\ ">
                <c:v>35965796.700000003</c:v>
              </c:pt>
              <c:pt idx="16" formatCode="#,##0.00_ ;[Red]\-#,##0.00\ ">
                <c:v>36991375.579999998</c:v>
              </c:pt>
              <c:pt idx="17" formatCode="#,##0.00_ ;[Red]\-#,##0.00\ ">
                <c:v>33296713.309999999</c:v>
              </c:pt>
              <c:pt idx="18" formatCode="#,##0.00_ ;[Red]\-#,##0.00\ ">
                <c:v>35925115.93</c:v>
              </c:pt>
              <c:pt idx="19" formatCode="#,##0.00_ ;[Red]\-#,##0.00\ ">
                <c:v>36613235.189999998</c:v>
              </c:pt>
              <c:pt idx="20" formatCode="#,##0.00_ ;[Red]\-#,##0.00\ ">
                <c:v>37724503.740000002</c:v>
              </c:pt>
              <c:pt idx="21" formatCode="#,##0.00_ ;[Red]\-#,##0.00\ ">
                <c:v>35256788.740000002</c:v>
              </c:pt>
              <c:pt idx="22" formatCode="&quot;£&quot;#,##0.00_);[Red]\(&quot;£&quot;#,##0.00\)">
                <c:v>40221974.859999999</c:v>
              </c:pt>
              <c:pt idx="23" formatCode="&quot;£&quot;#,##0.00_);[Red]\(&quot;£&quot;#,##0.00\)">
                <c:v>39172497.770000003</c:v>
              </c:pt>
              <c:pt idx="24" formatCode="&quot;£&quot;#,##0.00_);[Red]\(&quot;£&quot;#,##0.00\)">
                <c:v>38271762.630000003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002560"/>
        <c:axId val="88004096"/>
      </c:lineChart>
      <c:catAx>
        <c:axId val="87977344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798361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87983616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Items (millions)</a:t>
                </a:r>
              </a:p>
            </c:rich>
          </c:tx>
          <c:layout>
            <c:manualLayout>
              <c:xMode val="edge"/>
              <c:yMode val="edge"/>
              <c:x val="8.6871939391386984E-3"/>
              <c:y val="0.3936780338168882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7977344"/>
        <c:crosses val="autoZero"/>
        <c:crossBetween val="between"/>
        <c:dispUnits>
          <c:builtInUnit val="millions"/>
        </c:dispUnits>
      </c:valAx>
      <c:catAx>
        <c:axId val="88002560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88004096"/>
        <c:crosses val="autoZero"/>
        <c:auto val="0"/>
        <c:lblAlgn val="ctr"/>
        <c:lblOffset val="100"/>
        <c:noMultiLvlLbl val="0"/>
      </c:catAx>
      <c:valAx>
        <c:axId val="88004096"/>
        <c:scaling>
          <c:orientation val="minMax"/>
          <c:min val="0"/>
        </c:scaling>
        <c:delete val="0"/>
        <c:axPos val="r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NIC (£ millions)</a:t>
                </a:r>
              </a:p>
            </c:rich>
          </c:tx>
          <c:layout>
            <c:manualLayout>
              <c:xMode val="edge"/>
              <c:yMode val="edge"/>
              <c:x val="0.96138996726724912"/>
              <c:y val="0.3908046324049451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8002560"/>
        <c:crosses val="max"/>
        <c:crossBetween val="between"/>
        <c:dispUnits>
          <c:builtInUnit val="millions"/>
        </c:dispUnits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9.0072655442511168E-2"/>
          <c:y val="0.11640400621659505"/>
          <c:w val="0.20366793535040686"/>
          <c:h val="3.735618085491013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10" workbookViewId="0"/>
  </sheetViews>
  <pageMargins left="0.39370078740157483" right="0.39370078740157483" top="0.39370078740157483" bottom="0.51181102362204722" header="0.39370078740157483" footer="0.31496062992125984"/>
  <pageSetup paperSize="9" orientation="landscape" horizontalDpi="4294967295" verticalDpi="4294967295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854045" cy="661554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0.886</cdr:x>
      <cdr:y>0</cdr:y>
    </cdr:from>
    <cdr:to>
      <cdr:x>0.98875</cdr:x>
      <cdr:y>0.076</cdr:y>
    </cdr:to>
    <cdr:pic>
      <cdr:nvPicPr>
        <cdr:cNvPr id="5121" name="Picture 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8742959" y="0"/>
          <a:ext cx="1013927" cy="50383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</cdr:pic>
  </cdr:relSizeAnchor>
  <cdr:relSizeAnchor xmlns:cdr="http://schemas.openxmlformats.org/drawingml/2006/chartDrawing">
    <cdr:from>
      <cdr:x>0</cdr:x>
      <cdr:y>0.95975</cdr:y>
    </cdr:from>
    <cdr:to>
      <cdr:x>0.21325</cdr:x>
      <cdr:y>1</cdr:y>
    </cdr:to>
    <cdr:sp macro="" textlink="">
      <cdr:nvSpPr>
        <cdr:cNvPr id="51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6387427"/>
          <a:ext cx="2104330" cy="26683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000000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FFFFFF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91440" tIns="45720" rIns="91440" bIns="45720" anchor="t" upright="1"/>
        <a:lstStyle xmlns:a="http://schemas.openxmlformats.org/drawingml/2006/main"/>
        <a:p xmlns:a="http://schemas.openxmlformats.org/drawingml/2006/main">
          <a:pPr algn="l" rtl="0">
            <a:lnSpc>
              <a:spcPts val="800"/>
            </a:lnSpc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© Copyright NHSBSA 2013</a:t>
          </a:r>
        </a:p>
        <a:p xmlns:a="http://schemas.openxmlformats.org/drawingml/2006/main">
          <a:pPr algn="l" rtl="0">
            <a:lnSpc>
              <a:spcPts val="1000"/>
            </a:lnSpc>
            <a:defRPr sz="1000"/>
          </a:pPr>
          <a:endParaRPr lang="en-GB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workbookViewId="0">
      <pane xSplit="1" ySplit="5" topLeftCell="B6" activePane="bottomRight" state="frozen"/>
      <selection activeCell="I11" sqref="I11"/>
      <selection pane="topRight" activeCell="I11" sqref="I11"/>
      <selection pane="bottomLeft" activeCell="I11" sqref="I11"/>
      <selection pane="bottomRight" activeCell="A2" sqref="A2"/>
    </sheetView>
  </sheetViews>
  <sheetFormatPr defaultRowHeight="15" x14ac:dyDescent="0.2"/>
  <cols>
    <col min="1" max="1" width="45" style="2" bestFit="1" customWidth="1"/>
    <col min="2" max="3" width="17" style="2" bestFit="1" customWidth="1"/>
    <col min="4" max="4" width="13.5703125" style="2" bestFit="1" customWidth="1"/>
    <col min="5" max="5" width="12.7109375" style="2" bestFit="1" customWidth="1"/>
    <col min="6" max="16384" width="9.140625" style="2"/>
  </cols>
  <sheetData>
    <row r="1" spans="1:8" ht="15.75" x14ac:dyDescent="0.25">
      <c r="A1" s="1" t="s">
        <v>0</v>
      </c>
    </row>
    <row r="4" spans="1:8" ht="15.75" x14ac:dyDescent="0.25">
      <c r="B4" s="3" t="s">
        <v>1</v>
      </c>
      <c r="C4" s="3" t="s">
        <v>2</v>
      </c>
    </row>
    <row r="5" spans="1:8" ht="15.75" x14ac:dyDescent="0.25">
      <c r="A5" s="4" t="s">
        <v>3</v>
      </c>
      <c r="B5" s="4" t="s">
        <v>4</v>
      </c>
      <c r="C5" s="4" t="s">
        <v>4</v>
      </c>
      <c r="D5" s="4" t="s">
        <v>5</v>
      </c>
      <c r="E5" s="4" t="s">
        <v>6</v>
      </c>
    </row>
    <row r="6" spans="1:8" x14ac:dyDescent="0.2">
      <c r="A6" s="7" t="s">
        <v>7</v>
      </c>
      <c r="B6" s="8">
        <v>46092550</v>
      </c>
      <c r="C6" s="8">
        <v>49233255</v>
      </c>
      <c r="D6" s="8">
        <f>C6-B6</f>
        <v>3140705</v>
      </c>
      <c r="E6" s="9">
        <f>D6/B6</f>
        <v>6.8139102740030655E-2</v>
      </c>
      <c r="G6" s="5"/>
      <c r="H6" s="5"/>
    </row>
    <row r="7" spans="1:8" x14ac:dyDescent="0.2">
      <c r="A7" s="7" t="s">
        <v>8</v>
      </c>
      <c r="B7" s="8">
        <v>8973667</v>
      </c>
      <c r="C7" s="8">
        <v>9179815</v>
      </c>
      <c r="D7" s="8">
        <f t="shared" ref="D7:D16" si="0">C7-B7</f>
        <v>206148</v>
      </c>
      <c r="E7" s="9">
        <f t="shared" ref="E7:E16" si="1">D7/B7</f>
        <v>2.2972548457614931E-2</v>
      </c>
      <c r="G7" s="5"/>
      <c r="H7" s="5"/>
    </row>
    <row r="8" spans="1:8" x14ac:dyDescent="0.2">
      <c r="A8" s="7" t="s">
        <v>9</v>
      </c>
      <c r="B8" s="8">
        <v>6371488</v>
      </c>
      <c r="C8" s="8">
        <v>6662103</v>
      </c>
      <c r="D8" s="8">
        <f t="shared" si="0"/>
        <v>290615</v>
      </c>
      <c r="E8" s="9">
        <f t="shared" si="1"/>
        <v>4.5611794293577888E-2</v>
      </c>
      <c r="G8" s="5"/>
      <c r="H8" s="5"/>
    </row>
    <row r="9" spans="1:8" x14ac:dyDescent="0.2">
      <c r="A9" s="7" t="s">
        <v>10</v>
      </c>
      <c r="B9" s="8">
        <v>4547533</v>
      </c>
      <c r="C9" s="8">
        <v>4537312</v>
      </c>
      <c r="D9" s="8">
        <f t="shared" si="0"/>
        <v>-10221</v>
      </c>
      <c r="E9" s="9">
        <f t="shared" si="1"/>
        <v>-2.2475922659604668E-3</v>
      </c>
      <c r="G9" s="5"/>
      <c r="H9" s="5"/>
    </row>
    <row r="10" spans="1:8" x14ac:dyDescent="0.2">
      <c r="A10" s="7" t="s">
        <v>11</v>
      </c>
      <c r="B10" s="8">
        <v>4094123</v>
      </c>
      <c r="C10" s="8">
        <v>4225006</v>
      </c>
      <c r="D10" s="8">
        <f t="shared" si="0"/>
        <v>130883</v>
      </c>
      <c r="E10" s="9">
        <f t="shared" si="1"/>
        <v>3.1968507052670375E-2</v>
      </c>
      <c r="G10" s="5"/>
      <c r="H10" s="5"/>
    </row>
    <row r="11" spans="1:8" x14ac:dyDescent="0.2">
      <c r="A11" s="7" t="s">
        <v>12</v>
      </c>
      <c r="B11" s="8">
        <v>3956090</v>
      </c>
      <c r="C11" s="8">
        <v>4102507</v>
      </c>
      <c r="D11" s="8">
        <f t="shared" si="0"/>
        <v>146417</v>
      </c>
      <c r="E11" s="9">
        <f t="shared" si="1"/>
        <v>3.7010533127406098E-2</v>
      </c>
      <c r="G11" s="5"/>
      <c r="H11" s="5"/>
    </row>
    <row r="12" spans="1:8" x14ac:dyDescent="0.2">
      <c r="A12" s="7" t="s">
        <v>13</v>
      </c>
      <c r="B12" s="8">
        <v>2041737</v>
      </c>
      <c r="C12" s="8">
        <v>2106440</v>
      </c>
      <c r="D12" s="8">
        <f t="shared" si="0"/>
        <v>64703</v>
      </c>
      <c r="E12" s="9">
        <f t="shared" si="1"/>
        <v>3.1690173611978428E-2</v>
      </c>
      <c r="G12" s="5"/>
      <c r="H12" s="5"/>
    </row>
    <row r="13" spans="1:8" x14ac:dyDescent="0.2">
      <c r="A13" s="7" t="s">
        <v>14</v>
      </c>
      <c r="B13" s="8">
        <v>1757342</v>
      </c>
      <c r="C13" s="8">
        <v>1779612</v>
      </c>
      <c r="D13" s="8">
        <f t="shared" si="0"/>
        <v>22270</v>
      </c>
      <c r="E13" s="9">
        <f t="shared" si="1"/>
        <v>1.2672547517785383E-2</v>
      </c>
      <c r="G13" s="5"/>
      <c r="H13" s="5"/>
    </row>
    <row r="14" spans="1:8" x14ac:dyDescent="0.2">
      <c r="A14" s="7" t="s">
        <v>15</v>
      </c>
      <c r="B14" s="8">
        <v>1764032</v>
      </c>
      <c r="C14" s="8">
        <v>1670676</v>
      </c>
      <c r="D14" s="8">
        <f t="shared" si="0"/>
        <v>-93356</v>
      </c>
      <c r="E14" s="9">
        <f t="shared" si="1"/>
        <v>-5.2921942459093714E-2</v>
      </c>
      <c r="G14" s="5"/>
      <c r="H14" s="5"/>
    </row>
    <row r="15" spans="1:8" x14ac:dyDescent="0.2">
      <c r="A15" s="7" t="s">
        <v>16</v>
      </c>
      <c r="B15" s="8">
        <v>1272317</v>
      </c>
      <c r="C15" s="8">
        <v>1235012</v>
      </c>
      <c r="D15" s="8">
        <f t="shared" si="0"/>
        <v>-37305</v>
      </c>
      <c r="E15" s="9">
        <f t="shared" si="1"/>
        <v>-2.9320523108627802E-2</v>
      </c>
      <c r="G15" s="5"/>
      <c r="H15" s="5"/>
    </row>
    <row r="16" spans="1:8" ht="15.75" x14ac:dyDescent="0.25">
      <c r="A16" s="10" t="s">
        <v>17</v>
      </c>
      <c r="B16" s="11">
        <v>82336579</v>
      </c>
      <c r="C16" s="11">
        <v>86233162</v>
      </c>
      <c r="D16" s="11">
        <f t="shared" si="0"/>
        <v>3896583</v>
      </c>
      <c r="E16" s="12">
        <f t="shared" si="1"/>
        <v>4.7325053424918224E-2</v>
      </c>
    </row>
  </sheetData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pane xSplit="1" ySplit="5" topLeftCell="B6" activePane="bottomRight" state="frozen"/>
      <selection activeCell="I11" sqref="I11"/>
      <selection pane="topRight" activeCell="I11" sqref="I11"/>
      <selection pane="bottomLeft" activeCell="I11" sqref="I11"/>
      <selection pane="bottomRight" activeCell="A2" sqref="A2"/>
    </sheetView>
  </sheetViews>
  <sheetFormatPr defaultRowHeight="15" x14ac:dyDescent="0.2"/>
  <cols>
    <col min="1" max="1" width="46.5703125" style="2" bestFit="1" customWidth="1"/>
    <col min="2" max="3" width="20.5703125" style="2" bestFit="1" customWidth="1"/>
    <col min="4" max="4" width="19.42578125" style="2" bestFit="1" customWidth="1"/>
    <col min="5" max="5" width="12.7109375" style="2" bestFit="1" customWidth="1"/>
    <col min="6" max="16384" width="9.140625" style="2"/>
  </cols>
  <sheetData>
    <row r="1" spans="1:7" ht="15.75" x14ac:dyDescent="0.25">
      <c r="A1" s="1" t="s">
        <v>18</v>
      </c>
    </row>
    <row r="4" spans="1:7" ht="15.75" x14ac:dyDescent="0.25">
      <c r="B4" s="3" t="s">
        <v>1</v>
      </c>
      <c r="C4" s="3" t="s">
        <v>2</v>
      </c>
    </row>
    <row r="5" spans="1:7" ht="15.75" x14ac:dyDescent="0.25">
      <c r="A5" s="4" t="s">
        <v>3</v>
      </c>
      <c r="B5" s="4" t="s">
        <v>19</v>
      </c>
      <c r="C5" s="4" t="s">
        <v>19</v>
      </c>
      <c r="D5" s="4" t="s">
        <v>5</v>
      </c>
      <c r="E5" s="4" t="s">
        <v>6</v>
      </c>
    </row>
    <row r="6" spans="1:7" x14ac:dyDescent="0.2">
      <c r="A6" s="7" t="s">
        <v>7</v>
      </c>
      <c r="B6" s="13">
        <v>146836556.13</v>
      </c>
      <c r="C6" s="13">
        <v>128502047.33</v>
      </c>
      <c r="D6" s="14">
        <f>C6-B6</f>
        <v>-18334508.799999997</v>
      </c>
      <c r="E6" s="9">
        <f>D6/B6</f>
        <v>-0.12486338064049771</v>
      </c>
      <c r="G6" s="5"/>
    </row>
    <row r="7" spans="1:7" x14ac:dyDescent="0.2">
      <c r="A7" s="7" t="s">
        <v>13</v>
      </c>
      <c r="B7" s="13">
        <v>83081000.290000007</v>
      </c>
      <c r="C7" s="13">
        <v>85856825.390000001</v>
      </c>
      <c r="D7" s="14">
        <f t="shared" ref="D7:D16" si="0">C7-B7</f>
        <v>2775825.099999994</v>
      </c>
      <c r="E7" s="9">
        <f t="shared" ref="E7:E16" si="1">D7/B7</f>
        <v>3.341106980309317E-2</v>
      </c>
      <c r="G7" s="5"/>
    </row>
    <row r="8" spans="1:7" x14ac:dyDescent="0.2">
      <c r="A8" s="7" t="s">
        <v>8</v>
      </c>
      <c r="B8" s="13">
        <v>51037857.18</v>
      </c>
      <c r="C8" s="13">
        <v>56162489.280000001</v>
      </c>
      <c r="D8" s="14">
        <f t="shared" si="0"/>
        <v>5124632.1000000015</v>
      </c>
      <c r="E8" s="9">
        <f t="shared" si="1"/>
        <v>0.10040844939720883</v>
      </c>
      <c r="G8" s="5"/>
    </row>
    <row r="9" spans="1:7" x14ac:dyDescent="0.2">
      <c r="A9" s="7" t="s">
        <v>11</v>
      </c>
      <c r="B9" s="13">
        <v>34865568.200000003</v>
      </c>
      <c r="C9" s="13">
        <v>34330877.600000001</v>
      </c>
      <c r="D9" s="14">
        <f t="shared" si="0"/>
        <v>-534690.60000000149</v>
      </c>
      <c r="E9" s="9">
        <f t="shared" si="1"/>
        <v>-1.5335777605368308E-2</v>
      </c>
      <c r="G9" s="5"/>
    </row>
    <row r="10" spans="1:7" x14ac:dyDescent="0.2">
      <c r="A10" s="7" t="s">
        <v>9</v>
      </c>
      <c r="B10" s="13">
        <v>16622256.49</v>
      </c>
      <c r="C10" s="13">
        <v>29289948.84</v>
      </c>
      <c r="D10" s="14">
        <f t="shared" si="0"/>
        <v>12667692.35</v>
      </c>
      <c r="E10" s="9">
        <f t="shared" si="1"/>
        <v>0.76209222000760979</v>
      </c>
      <c r="G10" s="5"/>
    </row>
    <row r="11" spans="1:7" x14ac:dyDescent="0.2">
      <c r="A11" s="7" t="s">
        <v>10</v>
      </c>
      <c r="B11" s="13">
        <v>22947744.219999999</v>
      </c>
      <c r="C11" s="13">
        <v>26630450.75</v>
      </c>
      <c r="D11" s="14">
        <f t="shared" si="0"/>
        <v>3682706.5300000012</v>
      </c>
      <c r="E11" s="9">
        <f t="shared" si="1"/>
        <v>0.16048228944396006</v>
      </c>
      <c r="G11" s="5"/>
    </row>
    <row r="12" spans="1:7" x14ac:dyDescent="0.2">
      <c r="A12" s="7" t="s">
        <v>20</v>
      </c>
      <c r="B12" s="13">
        <v>17510279.850000001</v>
      </c>
      <c r="C12" s="13">
        <v>19336550.809999999</v>
      </c>
      <c r="D12" s="14">
        <f t="shared" si="0"/>
        <v>1826270.9599999972</v>
      </c>
      <c r="E12" s="9">
        <f t="shared" si="1"/>
        <v>0.10429707438399376</v>
      </c>
      <c r="G12" s="5"/>
    </row>
    <row r="13" spans="1:7" x14ac:dyDescent="0.2">
      <c r="A13" s="7" t="s">
        <v>12</v>
      </c>
      <c r="B13" s="13">
        <v>12677396.539999999</v>
      </c>
      <c r="C13" s="13">
        <v>11527008.529999999</v>
      </c>
      <c r="D13" s="14">
        <f t="shared" si="0"/>
        <v>-1150388.0099999998</v>
      </c>
      <c r="E13" s="9">
        <f t="shared" si="1"/>
        <v>-9.0743237885655026E-2</v>
      </c>
      <c r="G13" s="5"/>
    </row>
    <row r="14" spans="1:7" x14ac:dyDescent="0.2">
      <c r="A14" s="7" t="s">
        <v>21</v>
      </c>
      <c r="B14" s="13">
        <v>10614016.039999999</v>
      </c>
      <c r="C14" s="13">
        <v>10163309.369999999</v>
      </c>
      <c r="D14" s="14">
        <f t="shared" si="0"/>
        <v>-450706.66999999993</v>
      </c>
      <c r="E14" s="9">
        <f t="shared" si="1"/>
        <v>-4.2463349245136429E-2</v>
      </c>
      <c r="G14" s="5"/>
    </row>
    <row r="15" spans="1:7" x14ac:dyDescent="0.2">
      <c r="A15" s="7" t="s">
        <v>15</v>
      </c>
      <c r="B15" s="13">
        <v>7576003.0899999999</v>
      </c>
      <c r="C15" s="13">
        <v>7131610.0700000003</v>
      </c>
      <c r="D15" s="14">
        <f t="shared" si="0"/>
        <v>-444393.01999999955</v>
      </c>
      <c r="E15" s="9">
        <f t="shared" si="1"/>
        <v>-5.8657977659298914E-2</v>
      </c>
      <c r="G15" s="5"/>
    </row>
    <row r="16" spans="1:7" ht="15.75" x14ac:dyDescent="0.25">
      <c r="A16" s="10" t="s">
        <v>17</v>
      </c>
      <c r="B16" s="15">
        <v>436877535.05000001</v>
      </c>
      <c r="C16" s="15">
        <v>442687434.80000001</v>
      </c>
      <c r="D16" s="16">
        <f t="shared" si="0"/>
        <v>5809899.75</v>
      </c>
      <c r="E16" s="12">
        <f t="shared" si="1"/>
        <v>1.3298691930531665E-2</v>
      </c>
    </row>
    <row r="18" spans="1:2" x14ac:dyDescent="0.2">
      <c r="A18" s="5"/>
      <c r="B18" s="6"/>
    </row>
  </sheetData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</vt:vector>
  </HeadingPairs>
  <TitlesOfParts>
    <vt:vector size="3" baseType="lpstr">
      <vt:lpstr>Sub-paragraph - Items Table</vt:lpstr>
      <vt:lpstr>Sub-paragraph - NIC Table</vt:lpstr>
      <vt:lpstr>GI</vt:lpstr>
    </vt:vector>
  </TitlesOfParts>
  <Company>NHSBSA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 McAuley</dc:creator>
  <cp:lastModifiedBy>Grant Bulman</cp:lastModifiedBy>
  <dcterms:created xsi:type="dcterms:W3CDTF">2013-12-09T13:04:33Z</dcterms:created>
  <dcterms:modified xsi:type="dcterms:W3CDTF">2017-04-03T13:28:44Z</dcterms:modified>
</cp:coreProperties>
</file>