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Nutrition &amp; blood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<sst xmlns="http://schemas.openxmlformats.org/spreadsheetml/2006/main" count="38" uniqueCount="24">
  <si>
    <t>Nutrition and Blood - Top 10 sub-paragraphs based on Items</t>
  </si>
  <si>
    <t>Year to Sep 12</t>
  </si>
  <si>
    <t>Year to Sep 13</t>
  </si>
  <si>
    <t>BNF Name</t>
  </si>
  <si>
    <t>Total Items</t>
  </si>
  <si>
    <t>Difference</t>
  </si>
  <si>
    <t>% Change</t>
  </si>
  <si>
    <t>Vitamin D</t>
  </si>
  <si>
    <t>Drugs used in Megaloblastic Anaemias</t>
  </si>
  <si>
    <t>Oral Iron</t>
  </si>
  <si>
    <t>Enteral Nutrition</t>
  </si>
  <si>
    <t>Foods For Special Diets</t>
  </si>
  <si>
    <t>Vitamin B Compound</t>
  </si>
  <si>
    <t>Thiamine Hydrochloride (B1)</t>
  </si>
  <si>
    <t>Multivitamin Preparations</t>
  </si>
  <si>
    <t>Oral Sodium And Water</t>
  </si>
  <si>
    <t>Calcium Supplements</t>
  </si>
  <si>
    <t>Total Nutrition and Blood</t>
  </si>
  <si>
    <t>Nutrition and Blood - Top 10 sub-paragraphs based on NIC</t>
  </si>
  <si>
    <t>Total NIC</t>
  </si>
  <si>
    <t>Phosphate Binding Agents</t>
  </si>
  <si>
    <t>Foods</t>
  </si>
  <si>
    <t>Hypoplastic/Haemolytic &amp; Renal Anaemias</t>
  </si>
  <si>
    <t>Magnesium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</si>
</sst>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1" fillId="0" borderId="0" xfId="1" applyFont="1"/>
    <xf numFmtId="3" fontId="1" fillId="0" borderId="0" xfId="1" applyNumberFormat="1" applyFont="1"/>
    <xf numFmtId="8" fontId="1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Nutrition and Blood (by month)</a:t>
            </a:r>
          </a:p>
        </c:rich>
      </c:tx>
      <c:layout>
        <c:manualLayout>
          <c:xMode val="edge"/>
          <c:yMode val="edge"/>
          <c:x val="0.26544398772280825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0579150579145E-2"/>
          <c:y val="9.6264367816091947E-2"/>
          <c:w val="0.84845559845559848"/>
          <c:h val="0.7528735632183908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</c:formatCode>
              <c:ptCount val="25"/>
              <c:pt idx="0">
                <c:v>3948015</c:v>
              </c:pt>
              <c:pt idx="1">
                <c:v>3720920</c:v>
              </c:pt>
              <c:pt idx="2">
                <c:v>3861486</c:v>
              </c:pt>
              <c:pt idx="3">
                <c:v>3944255</c:v>
              </c:pt>
              <c:pt idx="4">
                <c:v>3767290</c:v>
              </c:pt>
              <c:pt idx="5">
                <c:v>3730568</c:v>
              </c:pt>
              <c:pt idx="6">
                <c:v>4066568</c:v>
              </c:pt>
              <c:pt idx="7">
                <c:v>3739235</c:v>
              </c:pt>
              <c:pt idx="8">
                <c:v>4171265</c:v>
              </c:pt>
              <c:pt idx="9">
                <c:v>3803706</c:v>
              </c:pt>
              <c:pt idx="10">
                <c:v>4008830</c:v>
              </c:pt>
              <c:pt idx="11">
                <c:v>4122808</c:v>
              </c:pt>
              <c:pt idx="12">
                <c:v>3922238</c:v>
              </c:pt>
              <c:pt idx="13">
                <c:v>4143769</c:v>
              </c:pt>
              <c:pt idx="14">
                <c:v>4128715</c:v>
              </c:pt>
              <c:pt idx="15">
                <c:v>4028905</c:v>
              </c:pt>
              <c:pt idx="16">
                <c:v>4136248</c:v>
              </c:pt>
              <c:pt idx="17">
                <c:v>3799416</c:v>
              </c:pt>
              <c:pt idx="18">
                <c:v>4062337</c:v>
              </c:pt>
              <c:pt idx="19">
                <c:v>4158596</c:v>
              </c:pt>
              <c:pt idx="20">
                <c:v>4295713</c:v>
              </c:pt>
              <c:pt idx="21">
                <c:v>4038246</c:v>
              </c:pt>
              <c:pt idx="22">
                <c:v>4418296</c:v>
              </c:pt>
              <c:pt idx="23">
                <c:v>4262514</c:v>
              </c:pt>
              <c:pt idx="24">
                <c:v>4156323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471744"/>
        <c:axId val="83478016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#,##0.00</c:formatCode>
              <c:ptCount val="25"/>
              <c:pt idx="0">
                <c:v>40752744.810000002</c:v>
              </c:pt>
              <c:pt idx="1">
                <c:v>38692438.020000003</c:v>
              </c:pt>
              <c:pt idx="2">
                <c:v>39040211.009999998</c:v>
              </c:pt>
              <c:pt idx="3">
                <c:v>40521195.049999997</c:v>
              </c:pt>
              <c:pt idx="4" formatCode="#,##0.00_ ;[Red]\-#,##0.00\ ">
                <c:v>38970428.780000001</c:v>
              </c:pt>
              <c:pt idx="5" formatCode="#,##0.00_ ;[Red]\-#,##0.00\ ">
                <c:v>38891725.020000003</c:v>
              </c:pt>
              <c:pt idx="6" formatCode="#,##0.00_ ;[Red]\-#,##0.00\ ">
                <c:v>41565476.840000004</c:v>
              </c:pt>
              <c:pt idx="7" formatCode="#,##0.00_ ;[Red]\-#,##0.00\ ">
                <c:v>38559056.670000002</c:v>
              </c:pt>
              <c:pt idx="8" formatCode="#,##0.00_ ;[Red]\-#,##0.00\ ">
                <c:v>43022759.710000001</c:v>
              </c:pt>
              <c:pt idx="9" formatCode="#,##0.00_ ;[Red]\-#,##0.00\ ">
                <c:v>40420792.509999998</c:v>
              </c:pt>
              <c:pt idx="10" formatCode="#,##0.00_ ;[Red]\-#,##0.00\ ">
                <c:v>42581721.020000003</c:v>
              </c:pt>
              <c:pt idx="11" formatCode="#,##0.00_ ;[Red]\-#,##0.00\ ">
                <c:v>43555193.539999999</c:v>
              </c:pt>
              <c:pt idx="12" formatCode="#,##0.00_ ;[Red]\-#,##0.00\ ">
                <c:v>41389929.490000002</c:v>
              </c:pt>
              <c:pt idx="13" formatCode="#,##0.00_ ;[Red]\-#,##0.00\ ">
                <c:v>42744758.909999996</c:v>
              </c:pt>
              <c:pt idx="14" formatCode="#,##0.00_ ;[Red]\-#,##0.00\ ">
                <c:v>42763037.770000003</c:v>
              </c:pt>
              <c:pt idx="15" formatCode="#,##0.00_ ;[Red]\-#,##0.00\ ">
                <c:v>42232764.130000003</c:v>
              </c:pt>
              <c:pt idx="16" formatCode="#,##0.00_ ;[Red]\-#,##0.00\ ">
                <c:v>43910196.210000001</c:v>
              </c:pt>
              <c:pt idx="17" formatCode="#,##0.00_ ;[Red]\-#,##0.00\ ">
                <c:v>40938854.850000001</c:v>
              </c:pt>
              <c:pt idx="18" formatCode="#,##0.00_ ;[Red]\-#,##0.00\ ">
                <c:v>42919565.259999998</c:v>
              </c:pt>
              <c:pt idx="19" formatCode="#,##0.00_ ;[Red]\-#,##0.00\ ">
                <c:v>44870600.109999999</c:v>
              </c:pt>
              <c:pt idx="20" formatCode="#,##0.00_ ;[Red]\-#,##0.00\ ">
                <c:v>45821638.710000001</c:v>
              </c:pt>
              <c:pt idx="21" formatCode="#,##0.00_ ;[Red]\-#,##0.00\ ">
                <c:v>43422027.829999998</c:v>
              </c:pt>
              <c:pt idx="22" formatCode="&quot;£&quot;#,##0.00_);[Red]\(&quot;£&quot;#,##0.00\)">
                <c:v>47887273.75</c:v>
              </c:pt>
              <c:pt idx="23" formatCode="&quot;£&quot;#,##0.00_);[Red]\(&quot;£&quot;#,##0.00\)">
                <c:v>45683640.93</c:v>
              </c:pt>
              <c:pt idx="24" formatCode="&quot;£&quot;#,##0.00_);[Red]\(&quot;£&quot;#,##0.00\)">
                <c:v>44781700.020000003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5200"/>
        <c:axId val="86836736"/>
      </c:lineChart>
      <c:catAx>
        <c:axId val="834717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7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780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4.8261399252794157E-3"/>
              <c:y val="0.38649422836400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71744"/>
        <c:crosses val="autoZero"/>
        <c:crossBetween val="between"/>
        <c:dispUnits>
          <c:builtInUnit val="millions"/>
        </c:dispUnits>
      </c:valAx>
      <c:catAx>
        <c:axId val="868352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6836736"/>
        <c:crosses val="autoZero"/>
        <c:auto val="0"/>
        <c:lblAlgn val="ctr"/>
        <c:lblOffset val="100"/>
        <c:noMultiLvlLbl val="0"/>
      </c:catAx>
      <c:valAx>
        <c:axId val="86836736"/>
        <c:scaling>
          <c:orientation val="minMax"/>
          <c:max val="5000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8996726724912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35200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2423172412953"/>
          <c:y val="0.1163875514118298"/>
          <c:w val="0.19401545253751123"/>
          <c:h val="4.596038317050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4112"/>
          <a:ext cx="2104330" cy="26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2013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0.8725</cdr:x>
      <cdr:y>0</cdr:y>
    </cdr:from>
    <cdr:to>
      <cdr:x>0.97625</cdr:x>
      <cdr:y>0.07675</cdr:y>
    </cdr:to>
    <cdr:pic>
      <cdr:nvPicPr>
        <cdr:cNvPr id="8195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09743" y="0"/>
          <a:ext cx="1023794" cy="508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I13" sqref="I13"/>
      <selection pane="topRight" activeCell="I13" sqref="I13"/>
      <selection pane="bottomLeft" activeCell="I13" sqref="I13"/>
      <selection pane="bottomRight" activeCell="A2" sqref="A2"/>
    </sheetView>
  </sheetViews>
  <sheetFormatPr defaultRowHeight="15" x14ac:dyDescent="0.2"/>
  <cols>
    <col min="1" max="1" width="45" style="2" bestFit="1" customWidth="1"/>
    <col min="2" max="3" width="17" style="2" bestFit="1" customWidth="1"/>
    <col min="4" max="4" width="13.5703125" style="2" bestFit="1" customWidth="1"/>
    <col min="5" max="5" width="12.7109375" style="2" bestFit="1" customWidth="1"/>
    <col min="6" max="6" width="9.140625" style="2"/>
    <col min="7" max="7" width="11.42578125" style="2" bestFit="1" customWidth="1"/>
    <col min="8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8" t="s">
        <v>7</v>
      </c>
      <c r="B6" s="9">
        <v>15151100</v>
      </c>
      <c r="C6" s="9">
        <v>16962085</v>
      </c>
      <c r="D6" s="9">
        <f>C6-B6</f>
        <v>1810985</v>
      </c>
      <c r="E6" s="10">
        <f>D6/B6</f>
        <v>0.11952828507501105</v>
      </c>
      <c r="G6" s="5"/>
      <c r="H6" s="6"/>
    </row>
    <row r="7" spans="1:8" x14ac:dyDescent="0.2">
      <c r="A7" s="8" t="s">
        <v>8</v>
      </c>
      <c r="B7" s="9">
        <v>6696999</v>
      </c>
      <c r="C7" s="9">
        <v>7393050</v>
      </c>
      <c r="D7" s="9">
        <f t="shared" ref="D7:D16" si="0">C7-B7</f>
        <v>696051</v>
      </c>
      <c r="E7" s="10">
        <f t="shared" ref="E7:E16" si="1">D7/B7</f>
        <v>0.10393476242119791</v>
      </c>
      <c r="G7" s="5"/>
      <c r="H7" s="6"/>
    </row>
    <row r="8" spans="1:8" x14ac:dyDescent="0.2">
      <c r="A8" s="8" t="s">
        <v>9</v>
      </c>
      <c r="B8" s="9">
        <v>6874695</v>
      </c>
      <c r="C8" s="9">
        <v>7050554</v>
      </c>
      <c r="D8" s="9">
        <f t="shared" si="0"/>
        <v>175859</v>
      </c>
      <c r="E8" s="10">
        <f t="shared" si="1"/>
        <v>2.5580625758670022E-2</v>
      </c>
      <c r="G8" s="5"/>
      <c r="H8" s="6"/>
    </row>
    <row r="9" spans="1:8" x14ac:dyDescent="0.2">
      <c r="A9" s="8" t="s">
        <v>10</v>
      </c>
      <c r="B9" s="9">
        <v>6100843</v>
      </c>
      <c r="C9" s="9">
        <v>5892921</v>
      </c>
      <c r="D9" s="9">
        <f t="shared" si="0"/>
        <v>-207922</v>
      </c>
      <c r="E9" s="10">
        <f t="shared" si="1"/>
        <v>-3.4080863906840418E-2</v>
      </c>
      <c r="G9" s="5"/>
      <c r="H9" s="6"/>
    </row>
    <row r="10" spans="1:8" x14ac:dyDescent="0.2">
      <c r="A10" s="8" t="s">
        <v>11</v>
      </c>
      <c r="B10" s="9">
        <v>3094374</v>
      </c>
      <c r="C10" s="9">
        <v>3046913</v>
      </c>
      <c r="D10" s="9">
        <f t="shared" si="0"/>
        <v>-47461</v>
      </c>
      <c r="E10" s="10">
        <f t="shared" si="1"/>
        <v>-1.5337835697947307E-2</v>
      </c>
      <c r="G10" s="5"/>
      <c r="H10" s="6"/>
    </row>
    <row r="11" spans="1:8" x14ac:dyDescent="0.2">
      <c r="A11" s="8" t="s">
        <v>12</v>
      </c>
      <c r="B11" s="9">
        <v>2101508</v>
      </c>
      <c r="C11" s="9">
        <v>2319402</v>
      </c>
      <c r="D11" s="9">
        <f t="shared" si="0"/>
        <v>217894</v>
      </c>
      <c r="E11" s="10">
        <f t="shared" si="1"/>
        <v>0.10368459220711984</v>
      </c>
      <c r="G11" s="5"/>
      <c r="H11" s="6"/>
    </row>
    <row r="12" spans="1:8" x14ac:dyDescent="0.2">
      <c r="A12" s="8" t="s">
        <v>13</v>
      </c>
      <c r="B12" s="9">
        <v>1841961</v>
      </c>
      <c r="C12" s="9">
        <v>2043843</v>
      </c>
      <c r="D12" s="9">
        <f t="shared" si="0"/>
        <v>201882</v>
      </c>
      <c r="E12" s="10">
        <f t="shared" si="1"/>
        <v>0.10960166909071364</v>
      </c>
      <c r="G12" s="5"/>
      <c r="H12" s="6"/>
    </row>
    <row r="13" spans="1:8" x14ac:dyDescent="0.2">
      <c r="A13" s="8" t="s">
        <v>14</v>
      </c>
      <c r="B13" s="9">
        <v>1378106</v>
      </c>
      <c r="C13" s="9">
        <v>1388348</v>
      </c>
      <c r="D13" s="9">
        <f t="shared" si="0"/>
        <v>10242</v>
      </c>
      <c r="E13" s="10">
        <f t="shared" si="1"/>
        <v>7.4319391977104811E-3</v>
      </c>
      <c r="G13" s="5"/>
      <c r="H13" s="6"/>
    </row>
    <row r="14" spans="1:8" x14ac:dyDescent="0.2">
      <c r="A14" s="8" t="s">
        <v>15</v>
      </c>
      <c r="B14" s="9">
        <v>596223</v>
      </c>
      <c r="C14" s="9">
        <v>647845</v>
      </c>
      <c r="D14" s="9">
        <f t="shared" si="0"/>
        <v>51622</v>
      </c>
      <c r="E14" s="10">
        <f t="shared" si="1"/>
        <v>8.6581698458462683E-2</v>
      </c>
      <c r="G14" s="5"/>
      <c r="H14" s="6"/>
    </row>
    <row r="15" spans="1:8" x14ac:dyDescent="0.2">
      <c r="A15" s="8" t="s">
        <v>16</v>
      </c>
      <c r="B15" s="9">
        <v>699983</v>
      </c>
      <c r="C15" s="9">
        <v>553875</v>
      </c>
      <c r="D15" s="9">
        <f t="shared" si="0"/>
        <v>-146108</v>
      </c>
      <c r="E15" s="10">
        <f t="shared" si="1"/>
        <v>-0.20873078346188406</v>
      </c>
      <c r="G15" s="5"/>
      <c r="H15" s="6"/>
    </row>
    <row r="16" spans="1:8" ht="15.75" x14ac:dyDescent="0.25">
      <c r="A16" s="11" t="s">
        <v>17</v>
      </c>
      <c r="B16" s="12">
        <v>46859169</v>
      </c>
      <c r="C16" s="12">
        <v>49629078</v>
      </c>
      <c r="D16" s="12">
        <f t="shared" si="0"/>
        <v>2769909</v>
      </c>
      <c r="E16" s="13">
        <f t="shared" si="1"/>
        <v>5.9111355559890534E-2</v>
      </c>
    </row>
    <row r="18" spans="1:2" x14ac:dyDescent="0.2">
      <c r="A18" s="5"/>
      <c r="B18" s="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I13" sqref="I13"/>
      <selection pane="topRight" activeCell="I13" sqref="I13"/>
      <selection pane="bottomLeft" activeCell="I13" sqref="I13"/>
      <selection pane="bottomRight" activeCell="A2" sqref="A2"/>
    </sheetView>
  </sheetViews>
  <sheetFormatPr defaultRowHeight="15" x14ac:dyDescent="0.2"/>
  <cols>
    <col min="1" max="1" width="45.7109375" style="2" bestFit="1" customWidth="1"/>
    <col min="2" max="3" width="20.5703125" style="2" bestFit="1" customWidth="1"/>
    <col min="4" max="4" width="19.42578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8" t="s">
        <v>10</v>
      </c>
      <c r="B6" s="14">
        <v>207238015.44</v>
      </c>
      <c r="C6" s="14">
        <v>223721654.53999999</v>
      </c>
      <c r="D6" s="15">
        <f>C6-B6</f>
        <v>16483639.099999994</v>
      </c>
      <c r="E6" s="10">
        <f>D6/B6</f>
        <v>7.9539649446085214E-2</v>
      </c>
      <c r="G6" s="5"/>
      <c r="H6" s="7"/>
    </row>
    <row r="7" spans="1:8" x14ac:dyDescent="0.2">
      <c r="A7" s="8" t="s">
        <v>11</v>
      </c>
      <c r="B7" s="14">
        <v>92055359.900000006</v>
      </c>
      <c r="C7" s="14">
        <v>100604414.95999999</v>
      </c>
      <c r="D7" s="15">
        <f t="shared" ref="D7:D16" si="0">C7-B7</f>
        <v>8549055.0599999875</v>
      </c>
      <c r="E7" s="10">
        <f t="shared" ref="E7:E16" si="1">D7/B7</f>
        <v>9.2868628934663341E-2</v>
      </c>
      <c r="G7" s="5"/>
      <c r="H7" s="7"/>
    </row>
    <row r="8" spans="1:8" x14ac:dyDescent="0.2">
      <c r="A8" s="8" t="s">
        <v>7</v>
      </c>
      <c r="B8" s="14">
        <v>81597454.090000004</v>
      </c>
      <c r="C8" s="14">
        <v>86658519.260000005</v>
      </c>
      <c r="D8" s="15">
        <f t="shared" si="0"/>
        <v>5061065.1700000018</v>
      </c>
      <c r="E8" s="10">
        <f t="shared" si="1"/>
        <v>6.2024792641419552E-2</v>
      </c>
      <c r="G8" s="5"/>
      <c r="H8" s="7"/>
    </row>
    <row r="9" spans="1:8" x14ac:dyDescent="0.2">
      <c r="A9" s="8" t="s">
        <v>9</v>
      </c>
      <c r="B9" s="14">
        <v>12775475.119999999</v>
      </c>
      <c r="C9" s="14">
        <v>14205766.189999999</v>
      </c>
      <c r="D9" s="15">
        <f t="shared" si="0"/>
        <v>1430291.0700000003</v>
      </c>
      <c r="E9" s="10">
        <f t="shared" si="1"/>
        <v>0.11195599823609538</v>
      </c>
      <c r="G9" s="5"/>
      <c r="H9" s="7"/>
    </row>
    <row r="10" spans="1:8" x14ac:dyDescent="0.2">
      <c r="A10" s="8" t="s">
        <v>12</v>
      </c>
      <c r="B10" s="14">
        <v>8460443.0399999991</v>
      </c>
      <c r="C10" s="14">
        <v>11848353.119999999</v>
      </c>
      <c r="D10" s="15">
        <f t="shared" si="0"/>
        <v>3387910.08</v>
      </c>
      <c r="E10" s="10">
        <f t="shared" si="1"/>
        <v>0.40044121377359931</v>
      </c>
      <c r="G10" s="5"/>
      <c r="H10" s="7"/>
    </row>
    <row r="11" spans="1:8" x14ac:dyDescent="0.2">
      <c r="A11" s="8" t="s">
        <v>20</v>
      </c>
      <c r="B11" s="14">
        <v>10395277.9</v>
      </c>
      <c r="C11" s="14">
        <v>11405066.73</v>
      </c>
      <c r="D11" s="15">
        <f t="shared" si="0"/>
        <v>1009788.8300000001</v>
      </c>
      <c r="E11" s="10">
        <f t="shared" si="1"/>
        <v>9.7139185668138797E-2</v>
      </c>
      <c r="G11" s="5"/>
      <c r="H11" s="7"/>
    </row>
    <row r="12" spans="1:8" x14ac:dyDescent="0.2">
      <c r="A12" s="8" t="s">
        <v>8</v>
      </c>
      <c r="B12" s="14">
        <v>9552590.1199999992</v>
      </c>
      <c r="C12" s="14">
        <v>10709850.439999999</v>
      </c>
      <c r="D12" s="15">
        <f t="shared" si="0"/>
        <v>1157260.3200000003</v>
      </c>
      <c r="E12" s="10">
        <f t="shared" si="1"/>
        <v>0.12114623421108331</v>
      </c>
      <c r="G12" s="5"/>
      <c r="H12" s="7"/>
    </row>
    <row r="13" spans="1:8" x14ac:dyDescent="0.2">
      <c r="A13" s="8" t="s">
        <v>21</v>
      </c>
      <c r="B13" s="14">
        <v>6581444.6900000004</v>
      </c>
      <c r="C13" s="14">
        <v>7853522.0300000003</v>
      </c>
      <c r="D13" s="15">
        <f t="shared" si="0"/>
        <v>1272077.3399999999</v>
      </c>
      <c r="E13" s="10">
        <f t="shared" si="1"/>
        <v>0.19328238706204182</v>
      </c>
      <c r="G13" s="5"/>
      <c r="H13" s="7"/>
    </row>
    <row r="14" spans="1:8" x14ac:dyDescent="0.2">
      <c r="A14" s="8" t="s">
        <v>22</v>
      </c>
      <c r="B14" s="14">
        <v>7379497.1799999997</v>
      </c>
      <c r="C14" s="14">
        <v>6376817.79</v>
      </c>
      <c r="D14" s="15">
        <f t="shared" si="0"/>
        <v>-1002679.3899999997</v>
      </c>
      <c r="E14" s="10">
        <f t="shared" si="1"/>
        <v>-0.13587367344179943</v>
      </c>
      <c r="G14" s="5"/>
      <c r="H14" s="7"/>
    </row>
    <row r="15" spans="1:8" x14ac:dyDescent="0.2">
      <c r="A15" s="8" t="s">
        <v>23</v>
      </c>
      <c r="B15" s="14">
        <v>4527120.6900000004</v>
      </c>
      <c r="C15" s="14">
        <v>5638118.5899999999</v>
      </c>
      <c r="D15" s="15">
        <f t="shared" si="0"/>
        <v>1110997.8999999994</v>
      </c>
      <c r="E15" s="10">
        <f t="shared" si="1"/>
        <v>0.24540938403831231</v>
      </c>
      <c r="G15" s="5"/>
      <c r="H15" s="7"/>
    </row>
    <row r="16" spans="1:8" ht="15.75" x14ac:dyDescent="0.25">
      <c r="A16" s="11" t="s">
        <v>17</v>
      </c>
      <c r="B16" s="16">
        <v>487210927.66000003</v>
      </c>
      <c r="C16" s="16">
        <v>527976058.48000002</v>
      </c>
      <c r="D16" s="17">
        <f t="shared" si="0"/>
        <v>40765130.819999993</v>
      </c>
      <c r="E16" s="13">
        <f t="shared" si="1"/>
        <v>8.3670395111597184E-2</v>
      </c>
    </row>
    <row r="18" spans="1:2" x14ac:dyDescent="0.2">
      <c r="A18" s="5"/>
      <c r="B18" s="7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Nutrition &amp; blood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Grant Bulman</cp:lastModifiedBy>
  <dcterms:created xsi:type="dcterms:W3CDTF">2013-12-09T13:11:10Z</dcterms:created>
  <dcterms:modified xsi:type="dcterms:W3CDTF">2017-04-06T08:33:15Z</dcterms:modified>
</cp:coreProperties>
</file>