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5" windowWidth="15300" windowHeight="5835" activeTab="1"/>
  </bookViews>
  <sheets>
    <sheet name="Guidance notes" sheetId="8" r:id="rId1"/>
    <sheet name="Main Page" sheetId="3" r:id="rId2"/>
    <sheet name="Tiered rates" sheetId="2" r:id="rId3"/>
    <sheet name="Declaration" sheetId="4" r:id="rId4"/>
    <sheet name="Additional information" sheetId="6" r:id="rId5"/>
    <sheet name="Sheet1" sheetId="7" state="hidden" r:id="rId6"/>
  </sheets>
  <calcPr calcId="145621"/>
</workbook>
</file>

<file path=xl/calcChain.xml><?xml version="1.0" encoding="utf-8"?>
<calcChain xmlns="http://schemas.openxmlformats.org/spreadsheetml/2006/main">
  <c r="N163" i="3" l="1"/>
  <c r="J159" i="3" s="1"/>
  <c r="F162" i="3"/>
  <c r="N148" i="3"/>
  <c r="J144" i="3" s="1"/>
  <c r="L144" i="3" s="1"/>
  <c r="F147" i="3"/>
  <c r="N133" i="3"/>
  <c r="J126" i="3" s="1"/>
  <c r="J129" i="3"/>
  <c r="N118" i="3"/>
  <c r="J111" i="3" s="1"/>
  <c r="H117" i="3"/>
  <c r="F117" i="3"/>
  <c r="J114" i="3"/>
  <c r="N103" i="3"/>
  <c r="J99" i="3" s="1"/>
  <c r="H102" i="3"/>
  <c r="F102" i="3"/>
  <c r="L87" i="3"/>
  <c r="L84" i="3"/>
  <c r="L81" i="3"/>
  <c r="L78" i="3"/>
  <c r="J87" i="3"/>
  <c r="J84" i="3"/>
  <c r="J81" i="3"/>
  <c r="J78" i="3"/>
  <c r="N88" i="3"/>
  <c r="J153" i="3" l="1"/>
  <c r="J156" i="3"/>
  <c r="J138" i="3"/>
  <c r="J141" i="3"/>
  <c r="J123" i="3"/>
  <c r="J108" i="3"/>
  <c r="J117" i="3" s="1"/>
  <c r="J93" i="3"/>
  <c r="J96" i="3"/>
  <c r="F132" i="3"/>
  <c r="F87" i="3"/>
  <c r="J162" i="3" l="1"/>
  <c r="J102" i="3"/>
  <c r="H87" i="3"/>
  <c r="H162" i="3" l="1"/>
  <c r="H147" i="3" l="1"/>
  <c r="H132" i="3"/>
  <c r="L126" i="3"/>
  <c r="L111" i="3"/>
  <c r="L159" i="3" l="1"/>
  <c r="L156" i="3"/>
  <c r="L141" i="3"/>
  <c r="L123" i="3"/>
  <c r="L129" i="3"/>
  <c r="L114" i="3"/>
  <c r="J132" i="3" l="1"/>
  <c r="L132" i="3"/>
  <c r="L153" i="3"/>
  <c r="L162" i="3" s="1"/>
  <c r="L108" i="3"/>
  <c r="L117" i="3" s="1"/>
  <c r="L138" i="3"/>
  <c r="L147" i="3" s="1"/>
  <c r="J147" i="3"/>
  <c r="L96" i="3"/>
  <c r="L99" i="3"/>
  <c r="L93" i="3" l="1"/>
  <c r="L102" i="3" s="1"/>
</calcChain>
</file>

<file path=xl/sharedStrings.xml><?xml version="1.0" encoding="utf-8"?>
<sst xmlns="http://schemas.openxmlformats.org/spreadsheetml/2006/main" count="264" uniqueCount="97">
  <si>
    <t>Box</t>
  </si>
  <si>
    <t>Please state your full name</t>
  </si>
  <si>
    <t>A</t>
  </si>
  <si>
    <t>Current address</t>
  </si>
  <si>
    <t>E-Mail address</t>
  </si>
  <si>
    <t>State your NHS Pension Scheme reference number</t>
  </si>
  <si>
    <t>B</t>
  </si>
  <si>
    <t>State your National Insurance number</t>
  </si>
  <si>
    <t>C</t>
  </si>
  <si>
    <t>D</t>
  </si>
  <si>
    <t>E</t>
  </si>
  <si>
    <t>2009/2010</t>
  </si>
  <si>
    <t>2010/2011</t>
  </si>
  <si>
    <t>2011/2012</t>
  </si>
  <si>
    <t>2012/2013</t>
  </si>
  <si>
    <t>2013/2014</t>
  </si>
  <si>
    <t>2014/2015</t>
  </si>
  <si>
    <t>PART 2 - BREAKS IN SERVICE</t>
  </si>
  <si>
    <t xml:space="preserve">2009/2010 </t>
  </si>
  <si>
    <t>START DATE</t>
  </si>
  <si>
    <t>END DATE</t>
  </si>
  <si>
    <t>Pensionable pay</t>
  </si>
  <si>
    <t>Conts already paid</t>
  </si>
  <si>
    <t>4a</t>
  </si>
  <si>
    <t>Tiered contribution rate</t>
  </si>
  <si>
    <t>4b</t>
  </si>
  <si>
    <t>In box 1 state ALL your type 2 NHS pensionable pay from ALL the  Practices/Centres named in box E for this year. State the contributions you paid in box 1a.</t>
  </si>
  <si>
    <t>In box 2 state ALL your type 1 NHS pensionable pay from all the Practices/Centres named in box E for this year. State the contributions you paid in box 2a.</t>
  </si>
  <si>
    <t>In box 3 state ALL your Locum NHS pensionable pay from all the Practices/Centres named in box E for this year. State the contributions you paid in box 3a.</t>
  </si>
  <si>
    <t>1a</t>
  </si>
  <si>
    <t>1b</t>
  </si>
  <si>
    <t>2a</t>
  </si>
  <si>
    <t>2b</t>
  </si>
  <si>
    <t>3a</t>
  </si>
  <si>
    <t>3b</t>
  </si>
  <si>
    <t>2009/10</t>
  </si>
  <si>
    <t>Pay band</t>
  </si>
  <si>
    <t>Contribution percentage rate</t>
  </si>
  <si>
    <t>Up to £20,224</t>
  </si>
  <si>
    <t>£20,225 to £66,789</t>
  </si>
  <si>
    <t>£66,790 to £105,318</t>
  </si>
  <si>
    <t>£105,319 to any higher amount</t>
  </si>
  <si>
    <t>2010/11</t>
  </si>
  <si>
    <t>Pensionable Pay band</t>
  </si>
  <si>
    <t>2011/12</t>
  </si>
  <si>
    <t>Up to £21,175</t>
  </si>
  <si>
    <t>£21,176 to £69,931</t>
  </si>
  <si>
    <t>£69,932 to £110,273</t>
  </si>
  <si>
    <t>£110,274 to any higher amount</t>
  </si>
  <si>
    <t>8.5%.</t>
  </si>
  <si>
    <t>2012/13</t>
  </si>
  <si>
    <t>£21,176 to £26,557</t>
  </si>
  <si>
    <t>£26,558 to £48,982</t>
  </si>
  <si>
    <t>£48,983 to £69,931</t>
  </si>
  <si>
    <t>2013-2014</t>
  </si>
  <si>
    <t>Pensionable Pay Band</t>
  </si>
  <si>
    <t>Contribution Percentage Rate</t>
  </si>
  <si>
    <t>13.3%.</t>
  </si>
  <si>
    <t>2014-2015</t>
  </si>
  <si>
    <t>Up to £15,431</t>
  </si>
  <si>
    <t>£15,432 to £21,387</t>
  </si>
  <si>
    <t>£21,388 to £26,823</t>
  </si>
  <si>
    <t>£26,824 to £49,472</t>
  </si>
  <si>
    <t>£49,473 to £70,630</t>
  </si>
  <si>
    <t>£70,631 to £111,376</t>
  </si>
  <si>
    <t>£111,377 to any higher amount</t>
  </si>
  <si>
    <t>Part 1</t>
  </si>
  <si>
    <t>If you have worked continuously from 2009/2010 to 2014/15 then please go to Part 3</t>
  </si>
  <si>
    <t>Additional information</t>
  </si>
  <si>
    <t>4c</t>
  </si>
  <si>
    <t>Amount over/under paid</t>
  </si>
  <si>
    <t>Contributions due</t>
  </si>
  <si>
    <t>Contributions already paid</t>
  </si>
  <si>
    <t>1c</t>
  </si>
  <si>
    <t>2c</t>
  </si>
  <si>
    <t>3c</t>
  </si>
  <si>
    <t>4d</t>
  </si>
  <si>
    <t>Box 4 is your total GP NHS pensionable pay in year 2009/2010. Box 4a is the total NHS employee contributions paid. Box 4d is your tiered contributions rate for this year</t>
  </si>
  <si>
    <t>Box 4 is your total GP NHS pensionable pay in year 2010/11. Box 4a is the total NHS employee contributions paid. Box 4d is your tiered contributions rate for this year</t>
  </si>
  <si>
    <t>Box 4 is your total GP NHS pensionable pay in year 2011/12. Box 4a is the total NHS employee contributions paid. Box 4d is your tiered contributions rate for this year</t>
  </si>
  <si>
    <t>Box 4 is your total GP NHS pensionable pay in year 2013/14. Box 4a is the total NHS employee contributions paid. Box 4d is your tiered contributions rate for this year</t>
  </si>
  <si>
    <t>Box 4 is your total GP NHS pensionable pay in year 2014/15. Box 4a is the total NHS employee contributions paid. Box 4d is your tiered contributions rate for this year</t>
  </si>
  <si>
    <t xml:space="preserve"> </t>
  </si>
  <si>
    <t>colum L  - when there is an overpayment made by the member this is showing as a negative</t>
  </si>
  <si>
    <t>PART 3 - PENSIONABLE PAY AND CONTRIBUTIONS</t>
  </si>
  <si>
    <t>Amount over/ under paid</t>
  </si>
  <si>
    <t>TYPE 2 MEDICAL PRACTITIONER - 2009/2010 to 2014/15 SELF ASSESSMENT FORM</t>
  </si>
  <si>
    <t>State your host Area  Team (England) or LHB (Wales) for the following years</t>
  </si>
  <si>
    <t xml:space="preserve">List the names and addresses of all the Practice(s)/Centre(s), OOHPs, CCGs and </t>
  </si>
  <si>
    <t>Local Health Boards (Wales) who you directly worked for in :</t>
  </si>
  <si>
    <t xml:space="preserve"> If so please contact Primary Care Support England will contact you to discuss this.</t>
  </si>
  <si>
    <t>Please enter the start and end date for each separate period of work in years 2009/2010 TO 2014/15</t>
  </si>
  <si>
    <t>If you have had any breaks of one month or more in years 2009/2010 to 2014/2015 please complete Part 2 before completing Part 3</t>
  </si>
  <si>
    <t xml:space="preserve">Type 2 Medical Practitioner Self Assessment form for scheme years 2009/10 to 2014/15: </t>
  </si>
  <si>
    <t>Were you on paid maternity, paternity or sick leave at any time during the period 2009/2010 to 2014/15?</t>
  </si>
  <si>
    <t>NHS Pension Scheme Employee Tiered Contribution rates for scheme years 2009/10 to 2014/15</t>
  </si>
  <si>
    <t>How we use your information
The NHS Business Services Authority – NHS Pensions will use the information provided for administering your NHS Pension Scheme membership and processing payment of your NHS pension benefits. We may share your information to administer and pay your NHS pension, enable us to prevent and detect fraud and mistakes, for debt collection purposes, or as required by law.  For more information about who we share your information with and how long we keep your personal data and your rights, please visit our website at www.nhsbsa.nhs.uk/yourinformation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</si>
</sst>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8" formatCode="&quot;£&quot;#,##0.00;[Red]\-&quot;£&quot;#,##0.00"/>
    <numFmt numFmtId="43" formatCode="_-* #,##0.00_-;\-* #,##0.00_-;_-* &quot;-&quot;??_-;_-@_-"/>
    <numFmt numFmtId="164" formatCode="#,##0.00;#,##0.00"/>
  </numFmts>
  <fonts count="25" x14ac:knownFonts="1">
    <font>
      <sz val="11"/>
      <color theme="1"/>
      <name val="Calibri"/>
      <family val="2"/>
      <scheme val="minor"/>
    </font>
    <font>
      <b/>
      <sz val="11"/>
      <color theme="1"/>
      <name val="Calibri"/>
      <family val="2"/>
      <scheme val="minor"/>
    </font>
    <font>
      <sz val="10"/>
      <name val="Arial"/>
      <family val="2"/>
    </font>
    <font>
      <b/>
      <sz val="14"/>
      <name val="Arial"/>
      <family val="2"/>
    </font>
    <font>
      <sz val="14"/>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theme="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4"/>
      <color theme="1"/>
      <name val="Arial"/>
      <family val="2"/>
    </font>
    <font>
      <sz val="10"/>
      <color theme="1"/>
      <name val="Arial"/>
      <family val="2"/>
    </font>
    <font>
      <b/>
      <sz val="12"/>
      <color theme="1"/>
      <name val="Arial"/>
      <family val="2"/>
    </font>
    <font>
      <b/>
      <sz val="11"/>
      <color theme="1"/>
      <name val="Arial"/>
      <family val="2"/>
    </font>
    <font>
      <b/>
      <sz val="14"/>
      <color rgb="FF00B050"/>
      <name val="Arial"/>
      <family val="2"/>
    </font>
    <font>
      <b/>
      <sz val="11"/>
      <color rgb="FF00B050"/>
      <name val="Arial"/>
      <family val="2"/>
    </font>
    <font>
      <sz val="11"/>
      <color theme="1"/>
      <name val="Arial"/>
      <family val="2"/>
    </font>
    <font>
      <sz val="14"/>
      <color rgb="FF00B050"/>
      <name val="Arial"/>
      <family val="2"/>
    </font>
    <font>
      <b/>
      <sz val="11"/>
      <color rgb="FF00B050"/>
      <name val="Calibri"/>
      <family val="2"/>
      <scheme val="minor"/>
    </font>
    <font>
      <sz val="10"/>
      <color rgb="FF00B050"/>
      <name val="Arial"/>
      <family val="2"/>
    </font>
    <font>
      <b/>
      <sz val="12"/>
      <color rgb="FF00B05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xf numFmtId="43" fontId="2" fillId="0" borderId="0" applyFont="0" applyFill="0" applyBorder="0" applyAlignment="0" applyProtection="0"/>
    <xf numFmtId="0" fontId="5" fillId="0" borderId="0"/>
    <xf numFmtId="43" fontId="5" fillId="0" borderId="0" applyFont="0" applyFill="0" applyBorder="0" applyAlignment="0" applyProtection="0"/>
  </cellStyleXfs>
  <cellXfs count="108">
    <xf numFmtId="0" fontId="0" fillId="0" borderId="0" xfId="0"/>
    <xf numFmtId="0" fontId="4" fillId="0" borderId="0" xfId="1" applyFont="1"/>
    <xf numFmtId="0" fontId="3" fillId="0" borderId="0" xfId="1" applyFont="1" applyAlignment="1">
      <alignment horizontal="center"/>
    </xf>
    <xf numFmtId="0" fontId="4" fillId="0" borderId="0" xfId="1" applyFont="1" applyBorder="1"/>
    <xf numFmtId="164" fontId="3" fillId="0" borderId="0" xfId="1" applyNumberFormat="1" applyFont="1" applyBorder="1" applyAlignment="1">
      <alignment horizontal="right"/>
    </xf>
    <xf numFmtId="0" fontId="3" fillId="0" borderId="0" xfId="1" applyFont="1" applyBorder="1" applyAlignment="1">
      <alignment horizontal="center"/>
    </xf>
    <xf numFmtId="0" fontId="4" fillId="0" borderId="0" xfId="1" applyFont="1" applyBorder="1" applyAlignment="1">
      <alignment horizontal="center"/>
    </xf>
    <xf numFmtId="0" fontId="4" fillId="0" borderId="0" xfId="1" applyFont="1" applyFill="1" applyBorder="1" applyAlignment="1">
      <alignment horizontal="center"/>
    </xf>
    <xf numFmtId="0" fontId="3" fillId="0" borderId="0" xfId="1" applyFont="1" applyFill="1" applyBorder="1" applyAlignment="1">
      <alignment horizontal="center"/>
    </xf>
    <xf numFmtId="0" fontId="5" fillId="0" borderId="0" xfId="1" applyFont="1"/>
    <xf numFmtId="0" fontId="2" fillId="0" borderId="0" xfId="1" applyBorder="1" applyAlignment="1">
      <alignment horizontal="center"/>
    </xf>
    <xf numFmtId="0" fontId="6" fillId="0" borderId="0" xfId="1" applyFont="1" applyAlignment="1">
      <alignment horizontal="center"/>
    </xf>
    <xf numFmtId="0" fontId="5" fillId="0" borderId="2" xfId="1" applyFont="1" applyBorder="1" applyAlignment="1">
      <alignment horizontal="center"/>
    </xf>
    <xf numFmtId="0" fontId="7" fillId="0" borderId="0" xfId="1" applyFont="1" applyBorder="1" applyAlignment="1"/>
    <xf numFmtId="0" fontId="7" fillId="0" borderId="0" xfId="1" applyFont="1"/>
    <xf numFmtId="0" fontId="10" fillId="0" borderId="0" xfId="0" applyFont="1"/>
    <xf numFmtId="0" fontId="5" fillId="0" borderId="0" xfId="1" applyFont="1" applyBorder="1" applyAlignment="1">
      <alignment horizontal="center"/>
    </xf>
    <xf numFmtId="0" fontId="5" fillId="0" borderId="0" xfId="1" applyFont="1" applyBorder="1"/>
    <xf numFmtId="0" fontId="5" fillId="0" borderId="0" xfId="1" applyFont="1" applyFill="1"/>
    <xf numFmtId="0" fontId="5" fillId="0" borderId="0" xfId="1" applyFont="1" applyFill="1" applyBorder="1"/>
    <xf numFmtId="0" fontId="5" fillId="0" borderId="0" xfId="1" applyFont="1" applyFill="1" applyAlignment="1">
      <alignment vertical="top"/>
    </xf>
    <xf numFmtId="0" fontId="5" fillId="0" borderId="0" xfId="1" applyFont="1" applyFill="1" applyBorder="1" applyAlignment="1">
      <alignment vertical="top"/>
    </xf>
    <xf numFmtId="0" fontId="1" fillId="0" borderId="0" xfId="0" applyFont="1"/>
    <xf numFmtId="0" fontId="9" fillId="0" borderId="1" xfId="3" applyNumberFormat="1" applyFont="1" applyBorder="1" applyAlignment="1" applyProtection="1">
      <alignment horizontal="center"/>
      <protection locked="0"/>
    </xf>
    <xf numFmtId="0" fontId="11" fillId="0" borderId="0" xfId="0" applyFont="1"/>
    <xf numFmtId="0" fontId="12" fillId="0" borderId="0" xfId="0" applyFont="1"/>
    <xf numFmtId="0" fontId="0" fillId="0" borderId="0" xfId="0" applyAlignment="1">
      <alignment vertical="center"/>
    </xf>
    <xf numFmtId="14" fontId="9" fillId="0" borderId="1" xfId="3" applyNumberFormat="1" applyFont="1" applyBorder="1" applyAlignment="1" applyProtection="1">
      <alignment horizontal="center"/>
      <protection locked="0"/>
    </xf>
    <xf numFmtId="10" fontId="4" fillId="2" borderId="1" xfId="4" applyNumberFormat="1" applyFont="1" applyFill="1" applyBorder="1" applyAlignment="1" applyProtection="1">
      <alignment horizontal="center"/>
      <protection locked="0"/>
    </xf>
    <xf numFmtId="14" fontId="9" fillId="0" borderId="0" xfId="3" applyNumberFormat="1" applyFont="1" applyBorder="1" applyAlignment="1" applyProtection="1">
      <alignment horizontal="center"/>
      <protection locked="0"/>
    </xf>
    <xf numFmtId="0" fontId="9" fillId="0" borderId="0" xfId="3" applyNumberFormat="1" applyFont="1" applyBorder="1" applyAlignment="1" applyProtection="1">
      <alignment horizontal="center"/>
      <protection locked="0"/>
    </xf>
    <xf numFmtId="8" fontId="11" fillId="0" borderId="1" xfId="0" applyNumberFormat="1" applyFont="1" applyBorder="1"/>
    <xf numFmtId="0" fontId="11" fillId="0" borderId="0" xfId="0" applyFont="1" applyAlignment="1">
      <alignment horizontal="left"/>
    </xf>
    <xf numFmtId="8" fontId="13" fillId="2" borderId="1" xfId="4" applyNumberFormat="1" applyFont="1" applyFill="1" applyBorder="1" applyAlignment="1" applyProtection="1">
      <alignment horizontal="center"/>
      <protection locked="0"/>
    </xf>
    <xf numFmtId="7" fontId="13" fillId="2" borderId="1" xfId="4" applyNumberFormat="1" applyFont="1" applyFill="1" applyBorder="1" applyAlignment="1" applyProtection="1">
      <alignment horizontal="center"/>
      <protection locked="0"/>
    </xf>
    <xf numFmtId="0" fontId="11" fillId="3" borderId="0" xfId="0" applyFont="1" applyFill="1"/>
    <xf numFmtId="8" fontId="11" fillId="3" borderId="1" xfId="0" applyNumberFormat="1" applyFont="1" applyFill="1" applyBorder="1"/>
    <xf numFmtId="7" fontId="11" fillId="4" borderId="1" xfId="0" applyNumberFormat="1" applyFont="1" applyFill="1" applyBorder="1"/>
    <xf numFmtId="7" fontId="11" fillId="3" borderId="1" xfId="0" applyNumberFormat="1" applyFont="1" applyFill="1" applyBorder="1"/>
    <xf numFmtId="10" fontId="14" fillId="2" borderId="1" xfId="4" applyNumberFormat="1" applyFont="1" applyFill="1" applyBorder="1" applyAlignment="1" applyProtection="1">
      <alignment horizontal="center"/>
      <protection locked="0"/>
    </xf>
    <xf numFmtId="0" fontId="4" fillId="0" borderId="0" xfId="3" applyFont="1" applyBorder="1" applyAlignment="1" applyProtection="1">
      <protection locked="0"/>
    </xf>
    <xf numFmtId="0" fontId="1" fillId="0" borderId="0" xfId="0" applyFont="1" applyAlignment="1">
      <alignment wrapText="1"/>
    </xf>
    <xf numFmtId="0" fontId="0" fillId="0" borderId="0" xfId="0" applyAlignment="1">
      <alignment wrapText="1"/>
    </xf>
    <xf numFmtId="0" fontId="11" fillId="0" borderId="0" xfId="0" applyFont="1" applyAlignment="1">
      <alignment wrapText="1"/>
    </xf>
    <xf numFmtId="7" fontId="11" fillId="4" borderId="1" xfId="0" applyNumberFormat="1" applyFont="1" applyFill="1" applyBorder="1" applyAlignment="1">
      <alignment horizontal="center"/>
    </xf>
    <xf numFmtId="49" fontId="7" fillId="0" borderId="5" xfId="1" applyNumberFormat="1" applyFont="1" applyBorder="1" applyAlignment="1" applyProtection="1">
      <alignment horizontal="left"/>
      <protection locked="0"/>
    </xf>
    <xf numFmtId="49" fontId="8" fillId="0" borderId="0" xfId="1" applyNumberFormat="1" applyFont="1" applyFill="1" applyBorder="1" applyAlignment="1" applyProtection="1">
      <protection locked="0"/>
    </xf>
    <xf numFmtId="0" fontId="7" fillId="0" borderId="6" xfId="1" applyFont="1" applyBorder="1" applyAlignment="1" applyProtection="1">
      <alignment horizontal="center"/>
      <protection locked="0"/>
    </xf>
    <xf numFmtId="0" fontId="0" fillId="0" borderId="0" xfId="0" applyAlignment="1">
      <alignment horizontal="right"/>
    </xf>
    <xf numFmtId="49" fontId="9" fillId="0" borderId="0" xfId="1" applyNumberFormat="1" applyFont="1" applyBorder="1" applyAlignment="1" applyProtection="1">
      <alignment horizontal="center"/>
      <protection locked="0"/>
    </xf>
    <xf numFmtId="0" fontId="2" fillId="0" borderId="0" xfId="1" applyFont="1" applyFill="1" applyAlignment="1">
      <alignment vertical="top"/>
    </xf>
    <xf numFmtId="0" fontId="7" fillId="0" borderId="0" xfId="1" applyFont="1" applyAlignment="1"/>
    <xf numFmtId="0" fontId="7" fillId="0" borderId="0" xfId="1" applyFont="1" applyBorder="1"/>
    <xf numFmtId="0" fontId="2" fillId="0" borderId="0" xfId="1" applyFont="1"/>
    <xf numFmtId="0" fontId="2" fillId="0" borderId="0" xfId="1" applyFont="1" applyBorder="1" applyAlignment="1"/>
    <xf numFmtId="0" fontId="2" fillId="0" borderId="0" xfId="1" applyFont="1" applyBorder="1" applyAlignment="1">
      <alignment horizontal="right"/>
    </xf>
    <xf numFmtId="49" fontId="9" fillId="0" borderId="0" xfId="1" applyNumberFormat="1" applyFont="1" applyBorder="1" applyAlignment="1" applyProtection="1">
      <alignment horizontal="left"/>
      <protection locked="0"/>
    </xf>
    <xf numFmtId="0" fontId="2" fillId="0" borderId="0" xfId="3" applyFont="1"/>
    <xf numFmtId="0" fontId="2" fillId="0" borderId="0" xfId="3" applyFont="1" applyBorder="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applyAlignment="1">
      <alignment vertical="center"/>
    </xf>
    <xf numFmtId="0" fontId="17" fillId="0" borderId="0" xfId="0" applyFont="1" applyAlignment="1">
      <alignment vertical="center"/>
    </xf>
    <xf numFmtId="0" fontId="20" fillId="0" borderId="0" xfId="0" applyFont="1" applyAlignment="1">
      <alignment vertical="center"/>
    </xf>
    <xf numFmtId="0" fontId="20" fillId="0" borderId="0" xfId="0" applyFont="1"/>
    <xf numFmtId="9" fontId="20" fillId="0" borderId="0" xfId="0" applyNumberFormat="1" applyFont="1" applyAlignment="1">
      <alignment vertical="center"/>
    </xf>
    <xf numFmtId="10" fontId="20" fillId="0" borderId="0" xfId="0" applyNumberFormat="1" applyFont="1" applyAlignment="1">
      <alignment vertical="center"/>
    </xf>
    <xf numFmtId="2" fontId="20" fillId="0" borderId="0" xfId="0" applyNumberFormat="1" applyFont="1"/>
    <xf numFmtId="10" fontId="20" fillId="0" borderId="0" xfId="0" applyNumberFormat="1" applyFont="1"/>
    <xf numFmtId="10" fontId="20" fillId="0" borderId="0" xfId="0" applyNumberFormat="1" applyFont="1" applyAlignment="1">
      <alignment horizontal="right" vertical="center"/>
    </xf>
    <xf numFmtId="0" fontId="19" fillId="0" borderId="0" xfId="0" applyFont="1"/>
    <xf numFmtId="0" fontId="22" fillId="0" borderId="0" xfId="0" applyFont="1"/>
    <xf numFmtId="0" fontId="18" fillId="0" borderId="0" xfId="1" applyFont="1"/>
    <xf numFmtId="0" fontId="21" fillId="0" borderId="0" xfId="1" applyFont="1"/>
    <xf numFmtId="0" fontId="23" fillId="0" borderId="0" xfId="1" applyFont="1"/>
    <xf numFmtId="0" fontId="24" fillId="0" borderId="0" xfId="0" applyFont="1"/>
    <xf numFmtId="0" fontId="24" fillId="0" borderId="0" xfId="0" applyFont="1" applyAlignment="1">
      <alignment vertical="center"/>
    </xf>
    <xf numFmtId="49" fontId="7" fillId="0" borderId="4" xfId="1" applyNumberFormat="1" applyFont="1" applyBorder="1" applyAlignment="1" applyProtection="1">
      <alignment horizontal="left"/>
      <protection locked="0"/>
    </xf>
    <xf numFmtId="49" fontId="7" fillId="0" borderId="5" xfId="1" applyNumberFormat="1" applyFont="1" applyBorder="1" applyAlignment="1" applyProtection="1">
      <alignment horizontal="left"/>
      <protection locked="0"/>
    </xf>
    <xf numFmtId="49" fontId="7" fillId="0" borderId="6" xfId="1" applyNumberFormat="1" applyFont="1" applyBorder="1" applyAlignment="1" applyProtection="1">
      <alignment horizontal="left"/>
      <protection locked="0"/>
    </xf>
    <xf numFmtId="49" fontId="7" fillId="0" borderId="3" xfId="1" applyNumberFormat="1" applyFont="1" applyBorder="1" applyAlignment="1" applyProtection="1">
      <alignment horizontal="left"/>
      <protection locked="0"/>
    </xf>
    <xf numFmtId="49" fontId="7" fillId="0" borderId="7" xfId="1" applyNumberFormat="1" applyFont="1" applyBorder="1" applyAlignment="1" applyProtection="1">
      <alignment horizontal="left"/>
      <protection locked="0"/>
    </xf>
    <xf numFmtId="49" fontId="7" fillId="0" borderId="8" xfId="1" applyNumberFormat="1" applyFont="1" applyBorder="1" applyAlignment="1" applyProtection="1">
      <alignment horizontal="left"/>
      <protection locked="0"/>
    </xf>
    <xf numFmtId="49" fontId="9" fillId="0" borderId="4" xfId="1" quotePrefix="1" applyNumberFormat="1" applyFont="1" applyBorder="1" applyAlignment="1" applyProtection="1">
      <alignment horizontal="center"/>
      <protection locked="0"/>
    </xf>
    <xf numFmtId="49" fontId="9" fillId="0" borderId="5" xfId="1" quotePrefix="1" applyNumberFormat="1" applyFont="1" applyBorder="1" applyAlignment="1" applyProtection="1">
      <alignment horizontal="center"/>
      <protection locked="0"/>
    </xf>
    <xf numFmtId="49" fontId="9" fillId="0" borderId="6" xfId="1" quotePrefix="1" applyNumberFormat="1" applyFont="1" applyBorder="1" applyAlignment="1" applyProtection="1">
      <alignment horizontal="center"/>
      <protection locked="0"/>
    </xf>
    <xf numFmtId="49" fontId="9" fillId="0" borderId="4" xfId="1" applyNumberFormat="1" applyFont="1" applyBorder="1" applyAlignment="1" applyProtection="1">
      <alignment horizontal="center"/>
      <protection locked="0"/>
    </xf>
    <xf numFmtId="49" fontId="9" fillId="0" borderId="5" xfId="1" applyNumberFormat="1" applyFont="1" applyBorder="1" applyAlignment="1" applyProtection="1">
      <alignment horizontal="center"/>
      <protection locked="0"/>
    </xf>
    <xf numFmtId="49" fontId="9" fillId="0" borderId="6" xfId="1" applyNumberFormat="1" applyFont="1" applyBorder="1" applyAlignment="1" applyProtection="1">
      <alignment horizontal="center"/>
      <protection locked="0"/>
    </xf>
    <xf numFmtId="49" fontId="9" fillId="0" borderId="4" xfId="1" applyNumberFormat="1" applyFont="1" applyBorder="1" applyAlignment="1" applyProtection="1">
      <alignment horizontal="left"/>
      <protection locked="0"/>
    </xf>
    <xf numFmtId="49" fontId="9" fillId="0" borderId="5" xfId="1" applyNumberFormat="1" applyFont="1" applyBorder="1" applyAlignment="1" applyProtection="1">
      <alignment horizontal="left"/>
      <protection locked="0"/>
    </xf>
    <xf numFmtId="49" fontId="9" fillId="0" borderId="6" xfId="1" applyNumberFormat="1" applyFont="1" applyBorder="1" applyAlignment="1" applyProtection="1">
      <alignment horizontal="left"/>
      <protection locked="0"/>
    </xf>
    <xf numFmtId="0" fontId="5" fillId="0" borderId="0" xfId="3" applyFont="1" applyAlignment="1">
      <alignment vertical="top" wrapText="1"/>
    </xf>
    <xf numFmtId="49" fontId="8" fillId="0" borderId="4" xfId="1" applyNumberFormat="1" applyFont="1" applyBorder="1" applyAlignment="1" applyProtection="1">
      <protection locked="0"/>
    </xf>
    <xf numFmtId="49" fontId="8" fillId="0" borderId="5" xfId="1" applyNumberFormat="1" applyFont="1" applyBorder="1" applyAlignment="1" applyProtection="1">
      <protection locked="0"/>
    </xf>
    <xf numFmtId="49" fontId="8" fillId="0" borderId="6" xfId="1" applyNumberFormat="1" applyFont="1" applyBorder="1" applyAlignment="1" applyProtection="1">
      <protection locked="0"/>
    </xf>
    <xf numFmtId="0" fontId="2" fillId="0" borderId="0" xfId="3" applyFont="1" applyAlignment="1">
      <alignment vertical="top" wrapText="1"/>
    </xf>
    <xf numFmtId="0" fontId="0" fillId="0" borderId="9" xfId="0" applyBorder="1" applyAlignment="1">
      <alignment wrapText="1"/>
    </xf>
    <xf numFmtId="0" fontId="0" fillId="0" borderId="10" xfId="0" applyBorder="1"/>
    <xf numFmtId="0" fontId="0" fillId="0" borderId="11" xfId="0" applyBorder="1"/>
    <xf numFmtId="0" fontId="0" fillId="0" borderId="12" xfId="0" applyBorder="1"/>
    <xf numFmtId="0" fontId="0" fillId="0" borderId="0" xfId="0" applyBorder="1"/>
    <xf numFmtId="0" fontId="0" fillId="0" borderId="13" xfId="0" applyBorder="1"/>
    <xf numFmtId="0" fontId="0" fillId="0" borderId="14" xfId="0" applyBorder="1"/>
    <xf numFmtId="0" fontId="0" fillId="0" borderId="15" xfId="0" applyBorder="1"/>
    <xf numFmtId="0" fontId="0" fillId="0" borderId="16" xfId="0" applyBorder="1"/>
  </cellXfs>
  <cellStyles count="5">
    <cellStyle name="Comma 2" xfId="2"/>
    <cellStyle name="Comma 3" xfId="4"/>
    <cellStyle name="Normal" xfId="0" builtinId="0"/>
    <cellStyle name="Normal 2" xfId="1"/>
    <cellStyle name="Normal 3" xfId="3"/>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60960</xdr:colOff>
      <xdr:row>2</xdr:row>
      <xdr:rowOff>0</xdr:rowOff>
    </xdr:from>
    <xdr:ext cx="184731" cy="254557"/>
    <xdr:sp macro="" textlink="">
      <xdr:nvSpPr>
        <xdr:cNvPr id="2" name="TextBox 1"/>
        <xdr:cNvSpPr txBox="1"/>
      </xdr:nvSpPr>
      <xdr:spPr>
        <a:xfrm>
          <a:off x="670560" y="36576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latin typeface="Arial" panose="020B0604020202020204" pitchFamily="34" charset="0"/>
            <a:cs typeface="Arial" panose="020B0604020202020204" pitchFamily="34" charset="0"/>
          </a:endParaRPr>
        </a:p>
      </xdr:txBody>
    </xdr:sp>
    <xdr:clientData/>
  </xdr:oneCellAnchor>
  <xdr:oneCellAnchor>
    <xdr:from>
      <xdr:col>0</xdr:col>
      <xdr:colOff>114300</xdr:colOff>
      <xdr:row>11</xdr:row>
      <xdr:rowOff>38101</xdr:rowOff>
    </xdr:from>
    <xdr:ext cx="5943600" cy="21358476"/>
    <xdr:sp macro="" textlink="">
      <xdr:nvSpPr>
        <xdr:cNvPr id="3" name="TextBox 2"/>
        <xdr:cNvSpPr txBox="1"/>
      </xdr:nvSpPr>
      <xdr:spPr>
        <a:xfrm>
          <a:off x="114300" y="2171701"/>
          <a:ext cx="5943600" cy="2135847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This form should only be completed by  GPs in England &amp; Wales who have not already completed and submitted a Type 2 self-assessment form for one or more of the scheme years 2009/2010 to 2014/15 inclusive. </a:t>
          </a:r>
          <a:r>
            <a:rPr lang="en-GB" sz="1200" b="0" i="0" u="sng" baseline="0">
              <a:solidFill>
                <a:schemeClr val="tx1"/>
              </a:solidFill>
              <a:effectLst/>
              <a:latin typeface="Arial" panose="020B0604020202020204" pitchFamily="34" charset="0"/>
              <a:ea typeface="+mn-ea"/>
              <a:cs typeface="Arial" panose="020B0604020202020204" pitchFamily="34" charset="0"/>
            </a:rPr>
            <a:t> </a:t>
          </a:r>
          <a:r>
            <a:rPr lang="en-GB" sz="1100" b="0" i="0" u="sng" baseline="0">
              <a:solidFill>
                <a:schemeClr val="tx1"/>
              </a:solidFill>
              <a:effectLst/>
              <a:latin typeface="Arial" panose="020B0604020202020204" pitchFamily="34" charset="0"/>
              <a:ea typeface="+mn-ea"/>
              <a:cs typeface="Arial" panose="020B0604020202020204" pitchFamily="34" charset="0"/>
            </a:rPr>
            <a:t>The form is not to be used for any other purpose.</a:t>
          </a:r>
          <a:endParaRPr lang="en-GB" sz="11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If you have submitted a form for some of those years please complete the missing years only. Any requests for earlier years forms can be requested at </a:t>
          </a:r>
          <a:r>
            <a:rPr kumimoji="0" lang="en-GB" sz="1100" b="0"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nhsbsa.practitioners@nhs.net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Please read these notes carefully before completing the form.</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Part 1</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Please complete boxes A – E in full. This is to ensure that Primary Care Support England (PCSE) for work in England and LHB for work in Wales, are able to reconcile the payments and the forms, and update your pension record accordingly.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If you were on paid maternity, paternity of sick  leave for any period from 01/04/2009 to 31/03/2015, PCSE will contact you or the practices direct for further information.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Part 2</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If you have not worked continuously (i.e.if you have had ANY breaks of 1 month or more) as a Type 2GP from 01/04/2009 to 31/03/2015, please complete Part 2 for each year as much as possible.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If you need more space then please enter the information on the “Additional Information”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sheet attached.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If you have worked continuously without any breaks, please go to Part 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Part 3</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Part 3 needs to be completed for each year that you are claiming NHS Pension Scheme membership.</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1</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please enter all the type 2 GP pay you have paid pension contributions on.  Type 2 work 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Salaried GP in a practice</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Assistant GP in a practice</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OOH work via SOLO forms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GPwSI work via SOLO forms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Appraisal work via SOLO forms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CCG work via SOLO forms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1a</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Enter the contributions already paid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1b</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This box calculates the contributions due based on the tiered contributions rate in box 4d. This box self populates.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1c</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–This box calculates the amount of contributions either over or under paid based on the figures in boxes 1 and 1a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2</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Enter all the type 1 pay that you paid pension contributions on.  Type 1 work is your share of the pensionable profits from: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 Partnership</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Limited company where you are a shareholder</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Sole trader where you are the holder of an APMS or GMS contract or a PMS agreement.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2a</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Enter the contributions already paid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2b</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This box calculates the contributions due based on the tiered contributions rate inbox 4d.   This box self populates.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2c</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This box calculates the amount of contributions either over or under paid based on the figures in boxes 1 and 1a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3</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Please enter all the Locum pay that you have pensioned via Locum forms A &amp; 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3a</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Enter the contributions already paid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3b</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This box calculates the contributions due based on the tiered contributions rate in box 4d.  This box self populates.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3c</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This box calculates the amount of contributions either over or under paid based on the figures in boxes 1 and 1a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4 – </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This is the total of your GP NHS pensionable pay and will self-populate</a:t>
          </a: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4 a - </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This is the total contributions paid and will self-populate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4b</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This is the total amount of contributions owed and will self-populate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4c</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This is the total contributions overpaid (in black) or underpaid (in red)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Box 4d</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This is the contribution rate based on the income entered in boxes 1, 2 and 3.</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When you have completed the form, please sign and date the declaration page.</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Send the completed form to PCSE of your LHB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Arrears of contributions</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If the amount in box 4c is in red you will owe arrears of contributions for the relevant year.  You must pay these arrears to PCSE/LHB  immediately in the form of a cheque attached to the form.</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Overpayment of contributions:</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if the amount in box 4c is in black you will have overpaid pension contributions and PCSE/LHB will contact you directly about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Added Years/Additional Pension</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If you have an Added Years or Additional Pension contract you must ensure that you have paid the additional contributions.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Added Years contributions are paid in </a:t>
          </a: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every </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post whereas Additional Pension contributions are paid through the one main pensionable post.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Prior to 1 April 2008, members who first joined the Scheme on or after 1 June 1989 were subject to the pensionable earnings cap; i.e. the member could only pension NHS earnings in the NHS Pension Scheme up to a prescribed limit.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If a member joined before 1 June 1989 but had a break in pensionable employment of more than a year which ended after 1 June 1989 and before 1 April 2008 they were also subject to the cap.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With effect from 1 April 2008, the earnings cap has been removed and mainline employer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and tiered employee contributions are to be based upon full NHS pensionable earnings.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However, if a Practitioner who was previously subject to the cap is buying added years under an agreement that started before 1 April 2008 those Added Years remain subject to the cap.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pensionable pay in respect of capped Practitioner Added Years contributions is as follows: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Year 2009/10 £123,600.00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Year 2010/11 £123,600.00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Year 2011/12 £129,600.00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Year 2012/13 £137,400.00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Year 2013/14 £141,000.00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Year 2014/15 £145,800.00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Any Added Years agreements starting on or after 1 April 2008, are </a:t>
          </a: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not </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subject to the earnings cap and contributions will be payable on the full actual NHS pensionable earnings.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If you (or your accountant) have any questions please contact NHS Pensions using the following email address: </a:t>
          </a:r>
          <a:r>
            <a:rPr kumimoji="0" lang="en-GB" sz="1100" b="0" i="0"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nhsbsa.practitioners@nhs.net. </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Please note that we cannot completed the form for you. </a:t>
          </a:r>
        </a:p>
        <a:p>
          <a:endParaRPr lang="en-GB" sz="1100">
            <a:latin typeface="Arial" panose="020B0604020202020204" pitchFamily="34" charset="0"/>
            <a:cs typeface="Arial" panose="020B0604020202020204" pitchFamily="34" charset="0"/>
          </a:endParaRPr>
        </a:p>
      </xdr:txBody>
    </xdr:sp>
    <xdr:clientData/>
  </xdr:oneCellAnchor>
  <xdr:twoCellAnchor editAs="oneCell">
    <xdr:from>
      <xdr:col>0</xdr:col>
      <xdr:colOff>76200</xdr:colOff>
      <xdr:row>0</xdr:row>
      <xdr:rowOff>180976</xdr:rowOff>
    </xdr:from>
    <xdr:to>
      <xdr:col>10</xdr:col>
      <xdr:colOff>232850</xdr:colOff>
      <xdr:row>6</xdr:row>
      <xdr:rowOff>133350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80976"/>
          <a:ext cx="6005000" cy="1095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312420</xdr:colOff>
      <xdr:row>1</xdr:row>
      <xdr:rowOff>121920</xdr:rowOff>
    </xdr:from>
    <xdr:ext cx="184731" cy="264560"/>
    <xdr:sp macro="" textlink="">
      <xdr:nvSpPr>
        <xdr:cNvPr id="2" name="TextBox 1"/>
        <xdr:cNvSpPr txBox="1"/>
      </xdr:nvSpPr>
      <xdr:spPr>
        <a:xfrm>
          <a:off x="922020"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mc:AlternateContent xmlns:mc="http://schemas.openxmlformats.org/markup-compatibility/2006">
    <mc:Choice xmlns:a14="http://schemas.microsoft.com/office/drawing/2010/main" Requires="a14">
      <xdr:twoCellAnchor editAs="oneCell">
        <xdr:from>
          <xdr:col>1</xdr:col>
          <xdr:colOff>19050</xdr:colOff>
          <xdr:row>1</xdr:row>
          <xdr:rowOff>0</xdr:rowOff>
        </xdr:from>
        <xdr:to>
          <xdr:col>11</xdr:col>
          <xdr:colOff>352425</xdr:colOff>
          <xdr:row>35</xdr:row>
          <xdr:rowOff>0</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9:K9"/>
  <sheetViews>
    <sheetView zoomScaleNormal="100" workbookViewId="0"/>
  </sheetViews>
  <sheetFormatPr defaultRowHeight="15" x14ac:dyDescent="0.25"/>
  <cols>
    <col min="3" max="3" width="5.5703125" customWidth="1"/>
    <col min="9" max="9" width="9" customWidth="1"/>
  </cols>
  <sheetData>
    <row r="9" spans="1:11" ht="18" x14ac:dyDescent="0.25">
      <c r="A9" s="62" t="s">
        <v>93</v>
      </c>
      <c r="H9" s="62"/>
      <c r="I9" s="73"/>
      <c r="J9" s="73"/>
      <c r="K9" s="73"/>
    </row>
  </sheetData>
  <sheetProtection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64"/>
  <sheetViews>
    <sheetView tabSelected="1" zoomScaleNormal="100" workbookViewId="0">
      <selection activeCell="D56" sqref="D56"/>
    </sheetView>
  </sheetViews>
  <sheetFormatPr defaultRowHeight="15" x14ac:dyDescent="0.25"/>
  <cols>
    <col min="1" max="1" width="10.7109375" customWidth="1"/>
    <col min="2" max="2" width="1.85546875" hidden="1" customWidth="1"/>
    <col min="3" max="3" width="11.28515625" customWidth="1"/>
    <col min="4" max="4" width="13.140625" customWidth="1"/>
    <col min="5" max="5" width="3.85546875" customWidth="1"/>
    <col min="6" max="6" width="13.7109375" customWidth="1"/>
    <col min="7" max="7" width="4.140625" customWidth="1"/>
    <col min="8" max="8" width="13.7109375" customWidth="1"/>
    <col min="9" max="9" width="5" customWidth="1"/>
    <col min="10" max="10" width="13.7109375" customWidth="1"/>
    <col min="11" max="11" width="5.28515625" customWidth="1"/>
    <col min="12" max="12" width="14.140625" customWidth="1"/>
    <col min="13" max="13" width="6" customWidth="1"/>
    <col min="14" max="14" width="12.5703125" customWidth="1"/>
    <col min="15" max="15" width="13.140625" customWidth="1"/>
  </cols>
  <sheetData>
    <row r="1" spans="1:15" ht="18" x14ac:dyDescent="0.25">
      <c r="A1" s="74" t="s">
        <v>86</v>
      </c>
      <c r="B1" s="75"/>
      <c r="C1" s="74"/>
      <c r="D1" s="75"/>
      <c r="E1" s="75"/>
      <c r="F1" s="75"/>
      <c r="G1" s="75"/>
      <c r="H1" s="75"/>
      <c r="I1" s="75"/>
      <c r="J1" s="75"/>
      <c r="K1" s="76"/>
      <c r="L1" s="76"/>
      <c r="M1" s="9"/>
      <c r="N1" s="15"/>
      <c r="O1" s="15"/>
    </row>
    <row r="2" spans="1:15" ht="14.45" x14ac:dyDescent="0.3">
      <c r="A2" s="14"/>
      <c r="B2" s="9"/>
      <c r="C2" s="14"/>
      <c r="D2" s="9"/>
      <c r="E2" s="9"/>
      <c r="F2" s="9"/>
      <c r="G2" s="9"/>
      <c r="H2" s="9"/>
      <c r="I2" s="9"/>
      <c r="J2" s="9"/>
      <c r="K2" s="9"/>
      <c r="L2" s="9"/>
      <c r="M2" s="9"/>
      <c r="N2" s="15"/>
      <c r="O2" s="15"/>
    </row>
    <row r="3" spans="1:15" ht="17.45" x14ac:dyDescent="0.3">
      <c r="A3" s="1" t="s">
        <v>66</v>
      </c>
      <c r="B3" s="1"/>
      <c r="C3" s="1"/>
      <c r="D3" s="1"/>
      <c r="E3" s="3"/>
      <c r="F3" s="3"/>
      <c r="G3" s="3"/>
      <c r="H3" s="3"/>
      <c r="I3" s="3"/>
      <c r="J3" s="3"/>
      <c r="K3" s="3"/>
      <c r="L3" s="4"/>
      <c r="M3" s="11" t="s">
        <v>0</v>
      </c>
    </row>
    <row r="4" spans="1:15" ht="17.45" x14ac:dyDescent="0.3">
      <c r="A4" s="9" t="s">
        <v>1</v>
      </c>
      <c r="B4" s="9"/>
      <c r="C4" s="9"/>
      <c r="D4" s="16"/>
      <c r="E4" s="16"/>
      <c r="F4" s="79"/>
      <c r="G4" s="80"/>
      <c r="H4" s="80"/>
      <c r="I4" s="80"/>
      <c r="J4" s="80"/>
      <c r="K4" s="80"/>
      <c r="L4" s="81"/>
      <c r="M4" s="5" t="s">
        <v>2</v>
      </c>
    </row>
    <row r="5" spans="1:15" ht="17.45" x14ac:dyDescent="0.3">
      <c r="A5" s="9" t="s">
        <v>3</v>
      </c>
      <c r="B5" s="9"/>
      <c r="C5" s="9"/>
      <c r="D5" s="16"/>
      <c r="E5" s="16"/>
      <c r="F5" s="79"/>
      <c r="G5" s="80"/>
      <c r="H5" s="80"/>
      <c r="I5" s="80"/>
      <c r="J5" s="80"/>
      <c r="K5" s="80"/>
      <c r="L5" s="81"/>
      <c r="M5" s="5"/>
    </row>
    <row r="6" spans="1:15" ht="17.45" x14ac:dyDescent="0.3">
      <c r="A6" s="9"/>
      <c r="B6" s="9"/>
      <c r="C6" s="9"/>
      <c r="D6" s="16"/>
      <c r="E6" s="16"/>
      <c r="F6" s="79"/>
      <c r="G6" s="80"/>
      <c r="H6" s="80"/>
      <c r="I6" s="80"/>
      <c r="J6" s="80"/>
      <c r="K6" s="80"/>
      <c r="L6" s="81"/>
      <c r="M6" s="5"/>
    </row>
    <row r="7" spans="1:15" ht="17.45" x14ac:dyDescent="0.3">
      <c r="A7" s="9"/>
      <c r="B7" s="9"/>
      <c r="C7" s="9"/>
      <c r="D7" s="16"/>
      <c r="E7" s="16"/>
      <c r="F7" s="79"/>
      <c r="G7" s="80"/>
      <c r="H7" s="80"/>
      <c r="I7" s="80"/>
      <c r="J7" s="80"/>
      <c r="K7" s="80"/>
      <c r="L7" s="81"/>
      <c r="M7" s="5"/>
    </row>
    <row r="8" spans="1:15" ht="17.45" x14ac:dyDescent="0.3">
      <c r="A8" s="9"/>
      <c r="B8" s="9"/>
      <c r="C8" s="9"/>
      <c r="D8" s="16"/>
      <c r="E8" s="16"/>
      <c r="F8" s="82"/>
      <c r="G8" s="83"/>
      <c r="H8" s="83"/>
      <c r="I8" s="83"/>
      <c r="J8" s="83"/>
      <c r="K8" s="83"/>
      <c r="L8" s="84"/>
      <c r="M8" s="5"/>
    </row>
    <row r="9" spans="1:15" ht="17.45" x14ac:dyDescent="0.3">
      <c r="A9" s="9" t="s">
        <v>4</v>
      </c>
      <c r="B9" s="9"/>
      <c r="C9" s="9"/>
      <c r="D9" s="16"/>
      <c r="E9" s="16"/>
      <c r="F9" s="79"/>
      <c r="G9" s="80"/>
      <c r="H9" s="80"/>
      <c r="I9" s="80"/>
      <c r="J9" s="45"/>
      <c r="K9" s="45"/>
      <c r="L9" s="47"/>
      <c r="M9" s="5"/>
    </row>
    <row r="10" spans="1:15" ht="17.45" x14ac:dyDescent="0.3">
      <c r="A10" s="9"/>
      <c r="B10" s="9"/>
      <c r="C10" s="9"/>
      <c r="D10" s="16"/>
      <c r="E10" s="16"/>
      <c r="F10" s="10"/>
      <c r="G10" s="10"/>
      <c r="H10" s="10"/>
      <c r="I10" s="10"/>
      <c r="J10" s="10"/>
      <c r="K10" s="10"/>
      <c r="L10" s="10"/>
      <c r="M10" s="5"/>
    </row>
    <row r="11" spans="1:15" ht="17.45" x14ac:dyDescent="0.3">
      <c r="A11" s="9" t="s">
        <v>5</v>
      </c>
      <c r="B11" s="9"/>
      <c r="C11" s="9"/>
      <c r="D11" s="9"/>
      <c r="E11" s="17"/>
      <c r="F11" s="6"/>
      <c r="G11" s="12"/>
      <c r="H11" s="85"/>
      <c r="I11" s="86"/>
      <c r="J11" s="86"/>
      <c r="K11" s="86"/>
      <c r="L11" s="87"/>
      <c r="M11" s="5" t="s">
        <v>6</v>
      </c>
    </row>
    <row r="12" spans="1:15" ht="17.45" x14ac:dyDescent="0.3">
      <c r="A12" s="9"/>
      <c r="B12" s="9"/>
      <c r="C12" s="9"/>
      <c r="D12" s="9"/>
      <c r="E12" s="17"/>
      <c r="F12" s="6"/>
      <c r="G12" s="6"/>
      <c r="H12" s="6"/>
      <c r="I12" s="6"/>
      <c r="J12" s="6"/>
      <c r="K12" s="6"/>
      <c r="L12" s="6"/>
      <c r="M12" s="5"/>
    </row>
    <row r="13" spans="1:15" ht="17.45" x14ac:dyDescent="0.3">
      <c r="A13" s="18" t="s">
        <v>7</v>
      </c>
      <c r="B13" s="18"/>
      <c r="C13" s="18"/>
      <c r="D13" s="18"/>
      <c r="E13" s="19"/>
      <c r="F13" s="7"/>
      <c r="G13" s="12"/>
      <c r="H13" s="88"/>
      <c r="I13" s="89"/>
      <c r="J13" s="89"/>
      <c r="K13" s="89"/>
      <c r="L13" s="90"/>
      <c r="M13" s="5" t="s">
        <v>8</v>
      </c>
    </row>
    <row r="14" spans="1:15" ht="17.45" x14ac:dyDescent="0.3">
      <c r="A14" s="18"/>
      <c r="B14" s="18"/>
      <c r="C14" s="18"/>
      <c r="D14" s="18"/>
      <c r="E14" s="19"/>
      <c r="F14" s="7"/>
      <c r="G14" s="16"/>
      <c r="H14" s="49"/>
      <c r="I14" s="49"/>
      <c r="J14" s="49"/>
      <c r="K14" s="49"/>
      <c r="L14" s="49"/>
      <c r="M14" s="5"/>
    </row>
    <row r="15" spans="1:15" ht="18" x14ac:dyDescent="0.25">
      <c r="A15" s="50" t="s">
        <v>87</v>
      </c>
      <c r="B15" s="20"/>
      <c r="C15" s="20"/>
      <c r="D15" s="20"/>
      <c r="E15" s="21"/>
      <c r="F15" s="46"/>
      <c r="G15" s="7"/>
      <c r="H15" s="7"/>
      <c r="I15" s="7"/>
      <c r="J15" s="7"/>
      <c r="K15" s="7"/>
      <c r="L15" s="7"/>
      <c r="M15" s="8"/>
    </row>
    <row r="16" spans="1:15" ht="18" x14ac:dyDescent="0.25">
      <c r="A16" s="20"/>
      <c r="B16" s="20"/>
      <c r="C16" s="20"/>
      <c r="D16" s="20"/>
      <c r="E16" s="21"/>
      <c r="F16" s="51" t="s">
        <v>11</v>
      </c>
      <c r="G16" s="95"/>
      <c r="H16" s="96"/>
      <c r="I16" s="96"/>
      <c r="J16" s="96"/>
      <c r="K16" s="96"/>
      <c r="L16" s="97"/>
      <c r="M16" s="5" t="s">
        <v>9</v>
      </c>
    </row>
    <row r="17" spans="1:13" ht="18" x14ac:dyDescent="0.25">
      <c r="A17" s="20"/>
      <c r="B17" s="20"/>
      <c r="C17" s="20"/>
      <c r="D17" s="20"/>
      <c r="E17" s="21"/>
      <c r="F17" s="51" t="s">
        <v>12</v>
      </c>
      <c r="G17" s="95"/>
      <c r="H17" s="96"/>
      <c r="I17" s="96"/>
      <c r="J17" s="96"/>
      <c r="K17" s="96"/>
      <c r="L17" s="97"/>
      <c r="M17" s="5"/>
    </row>
    <row r="18" spans="1:13" ht="18" x14ac:dyDescent="0.25">
      <c r="A18" s="20"/>
      <c r="B18" s="20"/>
      <c r="C18" s="20"/>
      <c r="D18" s="20"/>
      <c r="E18" s="21"/>
      <c r="F18" s="51" t="s">
        <v>13</v>
      </c>
      <c r="G18" s="95"/>
      <c r="H18" s="96"/>
      <c r="I18" s="96"/>
      <c r="J18" s="96"/>
      <c r="K18" s="96"/>
      <c r="L18" s="97"/>
      <c r="M18" s="5"/>
    </row>
    <row r="19" spans="1:13" ht="18" x14ac:dyDescent="0.25">
      <c r="A19" s="20"/>
      <c r="B19" s="20"/>
      <c r="C19" s="20"/>
      <c r="D19" s="20"/>
      <c r="E19" s="21"/>
      <c r="F19" s="51" t="s">
        <v>14</v>
      </c>
      <c r="G19" s="95"/>
      <c r="H19" s="96"/>
      <c r="I19" s="96"/>
      <c r="J19" s="96"/>
      <c r="K19" s="96"/>
      <c r="L19" s="97"/>
      <c r="M19" s="5"/>
    </row>
    <row r="20" spans="1:13" ht="18" x14ac:dyDescent="0.25">
      <c r="A20" s="20"/>
      <c r="B20" s="20"/>
      <c r="C20" s="20"/>
      <c r="D20" s="20"/>
      <c r="E20" s="21"/>
      <c r="F20" s="52" t="s">
        <v>15</v>
      </c>
      <c r="G20" s="95"/>
      <c r="H20" s="96"/>
      <c r="I20" s="96"/>
      <c r="J20" s="96"/>
      <c r="K20" s="96"/>
      <c r="L20" s="97"/>
      <c r="M20" s="5"/>
    </row>
    <row r="21" spans="1:13" ht="18" x14ac:dyDescent="0.25">
      <c r="A21" s="20"/>
      <c r="B21" s="20"/>
      <c r="C21" s="20"/>
      <c r="D21" s="20"/>
      <c r="E21" s="21"/>
      <c r="F21" s="52" t="s">
        <v>16</v>
      </c>
      <c r="G21" s="95"/>
      <c r="H21" s="96"/>
      <c r="I21" s="96"/>
      <c r="J21" s="96"/>
      <c r="K21" s="96"/>
      <c r="L21" s="97"/>
      <c r="M21" s="5"/>
    </row>
    <row r="22" spans="1:13" ht="18" x14ac:dyDescent="0.25">
      <c r="A22" s="20"/>
      <c r="B22" s="20"/>
      <c r="C22" s="20"/>
      <c r="D22" s="20"/>
      <c r="E22" s="21"/>
      <c r="F22" s="10"/>
      <c r="G22" s="10"/>
      <c r="H22" s="10"/>
      <c r="I22" s="10"/>
      <c r="J22" s="10"/>
      <c r="K22" s="10"/>
      <c r="L22" s="10"/>
      <c r="M22" s="5"/>
    </row>
    <row r="23" spans="1:13" ht="18" x14ac:dyDescent="0.25">
      <c r="A23" s="53" t="s">
        <v>88</v>
      </c>
      <c r="B23" s="53"/>
      <c r="C23" s="53"/>
      <c r="D23" s="53"/>
      <c r="E23" s="54"/>
      <c r="F23" s="55"/>
      <c r="G23" s="56"/>
      <c r="H23" s="56"/>
      <c r="I23" s="56"/>
      <c r="J23" s="56"/>
      <c r="K23" s="56"/>
      <c r="L23" s="56"/>
      <c r="M23" s="5"/>
    </row>
    <row r="24" spans="1:13" ht="18" x14ac:dyDescent="0.25">
      <c r="A24" s="53" t="s">
        <v>89</v>
      </c>
      <c r="B24" s="53"/>
      <c r="C24" s="53"/>
      <c r="D24" s="53"/>
      <c r="E24" s="54"/>
      <c r="F24" s="55"/>
      <c r="M24" s="5"/>
    </row>
    <row r="25" spans="1:13" ht="18" x14ac:dyDescent="0.25">
      <c r="A25" s="14"/>
      <c r="B25" s="14"/>
      <c r="C25" s="14"/>
      <c r="D25" s="13"/>
      <c r="E25" s="13"/>
      <c r="F25" s="51" t="s">
        <v>11</v>
      </c>
      <c r="G25" s="91"/>
      <c r="H25" s="92"/>
      <c r="I25" s="92"/>
      <c r="J25" s="92"/>
      <c r="K25" s="92"/>
      <c r="L25" s="93"/>
      <c r="M25" s="5" t="s">
        <v>10</v>
      </c>
    </row>
    <row r="26" spans="1:13" ht="18" x14ac:dyDescent="0.25">
      <c r="A26" s="14"/>
      <c r="B26" s="14"/>
      <c r="C26" s="14"/>
      <c r="D26" s="13"/>
      <c r="E26" s="13"/>
      <c r="F26" s="51" t="s">
        <v>12</v>
      </c>
      <c r="G26" s="91"/>
      <c r="H26" s="92"/>
      <c r="I26" s="92"/>
      <c r="J26" s="92"/>
      <c r="K26" s="92"/>
      <c r="L26" s="93"/>
      <c r="M26" s="5"/>
    </row>
    <row r="27" spans="1:13" ht="18" x14ac:dyDescent="0.25">
      <c r="A27" s="14"/>
      <c r="B27" s="14"/>
      <c r="C27" s="14"/>
      <c r="D27" s="13"/>
      <c r="E27" s="13"/>
      <c r="F27" s="51" t="s">
        <v>13</v>
      </c>
      <c r="G27" s="91"/>
      <c r="H27" s="92"/>
      <c r="I27" s="92"/>
      <c r="J27" s="92"/>
      <c r="K27" s="92"/>
      <c r="L27" s="93"/>
      <c r="M27" s="5"/>
    </row>
    <row r="28" spans="1:13" ht="18" x14ac:dyDescent="0.25">
      <c r="A28" s="1"/>
      <c r="B28" s="1"/>
      <c r="C28" s="1"/>
      <c r="D28" s="1"/>
      <c r="E28" s="3"/>
      <c r="F28" s="51" t="s">
        <v>14</v>
      </c>
      <c r="G28" s="91"/>
      <c r="H28" s="92"/>
      <c r="I28" s="92"/>
      <c r="J28" s="92"/>
      <c r="K28" s="92"/>
      <c r="L28" s="93"/>
      <c r="M28" s="2"/>
    </row>
    <row r="29" spans="1:13" ht="18" x14ac:dyDescent="0.25">
      <c r="A29" s="1"/>
      <c r="B29" s="1"/>
      <c r="C29" s="1"/>
      <c r="D29" s="3"/>
      <c r="E29" s="3"/>
      <c r="F29" s="52" t="s">
        <v>15</v>
      </c>
      <c r="G29" s="91"/>
      <c r="H29" s="92"/>
      <c r="I29" s="92"/>
      <c r="J29" s="92"/>
      <c r="K29" s="92"/>
      <c r="L29" s="93"/>
      <c r="M29" s="2"/>
    </row>
    <row r="30" spans="1:13" ht="18" x14ac:dyDescent="0.25">
      <c r="A30" s="1"/>
      <c r="B30" s="1"/>
      <c r="C30" s="1"/>
      <c r="D30" s="3"/>
      <c r="E30" s="3"/>
      <c r="F30" s="52" t="s">
        <v>16</v>
      </c>
      <c r="G30" s="91"/>
      <c r="H30" s="92"/>
      <c r="I30" s="92"/>
      <c r="J30" s="92"/>
      <c r="K30" s="92"/>
      <c r="L30" s="93"/>
      <c r="M30" s="2"/>
    </row>
    <row r="32" spans="1:13" ht="18" x14ac:dyDescent="0.25">
      <c r="G32" s="40"/>
    </row>
    <row r="33" spans="1:15" s="59" customFormat="1" ht="12.75" x14ac:dyDescent="0.2">
      <c r="A33" s="57" t="s">
        <v>94</v>
      </c>
      <c r="B33" s="57"/>
      <c r="C33" s="57"/>
      <c r="D33" s="58"/>
      <c r="E33" s="57"/>
      <c r="F33" s="58"/>
    </row>
    <row r="34" spans="1:15" s="59" customFormat="1" ht="14.45" customHeight="1" x14ac:dyDescent="0.2">
      <c r="A34" s="59" t="s">
        <v>90</v>
      </c>
    </row>
    <row r="36" spans="1:15" s="61" customFormat="1" ht="15.75" x14ac:dyDescent="0.25">
      <c r="A36" s="60" t="s">
        <v>92</v>
      </c>
      <c r="B36" s="60"/>
      <c r="C36" s="60"/>
      <c r="D36" s="60"/>
      <c r="E36" s="60"/>
      <c r="F36" s="60"/>
      <c r="G36" s="60"/>
      <c r="H36" s="60"/>
      <c r="I36" s="60"/>
      <c r="J36" s="60"/>
      <c r="K36" s="60"/>
      <c r="L36" s="60"/>
      <c r="M36" s="60"/>
      <c r="N36" s="60"/>
      <c r="O36" s="60"/>
    </row>
    <row r="37" spans="1:15" s="61" customFormat="1" ht="15.75" x14ac:dyDescent="0.25">
      <c r="A37" s="60" t="s">
        <v>67</v>
      </c>
      <c r="B37" s="60"/>
      <c r="C37" s="60"/>
      <c r="D37" s="60"/>
      <c r="E37" s="60"/>
      <c r="F37" s="60"/>
      <c r="M37" s="60"/>
      <c r="N37" s="60"/>
      <c r="O37" s="60"/>
    </row>
    <row r="40" spans="1:15" ht="15.75" x14ac:dyDescent="0.25">
      <c r="A40" s="24" t="s">
        <v>17</v>
      </c>
      <c r="B40" s="24"/>
      <c r="C40" s="24"/>
    </row>
    <row r="42" spans="1:15" x14ac:dyDescent="0.25">
      <c r="A42" t="s">
        <v>91</v>
      </c>
    </row>
    <row r="44" spans="1:15" x14ac:dyDescent="0.25">
      <c r="J44" s="29"/>
      <c r="K44" s="29"/>
    </row>
    <row r="45" spans="1:15" ht="15" customHeight="1" x14ac:dyDescent="0.25">
      <c r="A45" s="22" t="s">
        <v>18</v>
      </c>
      <c r="C45" t="s">
        <v>19</v>
      </c>
      <c r="D45" s="27"/>
      <c r="F45" s="48" t="s">
        <v>20</v>
      </c>
      <c r="H45" s="27"/>
      <c r="J45" s="29"/>
      <c r="K45" s="29"/>
    </row>
    <row r="46" spans="1:15" x14ac:dyDescent="0.25">
      <c r="A46" s="22"/>
      <c r="D46" s="27"/>
      <c r="F46" s="48"/>
      <c r="H46" s="27"/>
      <c r="J46" s="29"/>
      <c r="K46" s="29"/>
    </row>
    <row r="47" spans="1:15" x14ac:dyDescent="0.25">
      <c r="A47" s="22"/>
      <c r="D47" s="27"/>
      <c r="F47" s="48"/>
      <c r="H47" s="27"/>
      <c r="J47" s="30"/>
      <c r="K47" s="30"/>
    </row>
    <row r="48" spans="1:15" x14ac:dyDescent="0.25">
      <c r="A48" s="22"/>
      <c r="D48" s="27"/>
      <c r="F48" s="48"/>
      <c r="H48" s="27"/>
      <c r="J48" s="30"/>
      <c r="K48" s="30"/>
    </row>
    <row r="49" spans="1:11" x14ac:dyDescent="0.25">
      <c r="A49" s="22"/>
      <c r="D49" s="30"/>
      <c r="F49" s="48"/>
      <c r="H49" s="30"/>
      <c r="J49" s="30"/>
      <c r="K49" s="30"/>
    </row>
    <row r="50" spans="1:11" ht="15" customHeight="1" x14ac:dyDescent="0.25">
      <c r="A50" s="22" t="s">
        <v>12</v>
      </c>
      <c r="C50" t="s">
        <v>19</v>
      </c>
      <c r="D50" s="23"/>
      <c r="F50" s="48" t="s">
        <v>20</v>
      </c>
      <c r="H50" s="23"/>
      <c r="J50" s="30"/>
      <c r="K50" s="30"/>
    </row>
    <row r="51" spans="1:11" x14ac:dyDescent="0.25">
      <c r="A51" s="22"/>
      <c r="D51" s="23"/>
      <c r="F51" s="48"/>
      <c r="H51" s="23"/>
      <c r="J51" s="30"/>
      <c r="K51" s="30"/>
    </row>
    <row r="52" spans="1:11" x14ac:dyDescent="0.25">
      <c r="A52" s="22"/>
      <c r="D52" s="23"/>
      <c r="F52" s="48"/>
      <c r="H52" s="23"/>
      <c r="J52" s="30"/>
      <c r="K52" s="30"/>
    </row>
    <row r="53" spans="1:11" x14ac:dyDescent="0.25">
      <c r="A53" s="22"/>
      <c r="D53" s="23"/>
      <c r="F53" s="48"/>
      <c r="H53" s="23"/>
      <c r="J53" s="30"/>
      <c r="K53" s="30"/>
    </row>
    <row r="54" spans="1:11" x14ac:dyDescent="0.25">
      <c r="A54" s="22"/>
      <c r="D54" s="30"/>
      <c r="F54" s="48"/>
      <c r="H54" s="30"/>
      <c r="J54" s="30"/>
      <c r="K54" s="30"/>
    </row>
    <row r="55" spans="1:11" ht="13.9" customHeight="1" x14ac:dyDescent="0.25">
      <c r="A55" s="22" t="s">
        <v>13</v>
      </c>
      <c r="C55" t="s">
        <v>19</v>
      </c>
      <c r="D55" s="23"/>
      <c r="F55" s="48" t="s">
        <v>20</v>
      </c>
      <c r="H55" s="23"/>
      <c r="J55" s="30"/>
      <c r="K55" s="30"/>
    </row>
    <row r="56" spans="1:11" x14ac:dyDescent="0.25">
      <c r="A56" s="22"/>
      <c r="D56" s="23"/>
      <c r="H56" s="23"/>
      <c r="J56" s="30"/>
      <c r="K56" s="30"/>
    </row>
    <row r="57" spans="1:11" x14ac:dyDescent="0.25">
      <c r="A57" s="22"/>
      <c r="D57" s="23"/>
      <c r="H57" s="23"/>
      <c r="J57" s="30"/>
      <c r="K57" s="30"/>
    </row>
    <row r="58" spans="1:11" x14ac:dyDescent="0.25">
      <c r="A58" s="22"/>
      <c r="D58" s="23"/>
      <c r="H58" s="23"/>
      <c r="J58" s="30"/>
      <c r="K58" s="30"/>
    </row>
    <row r="59" spans="1:11" x14ac:dyDescent="0.25">
      <c r="A59" s="22"/>
      <c r="D59" s="30"/>
      <c r="H59" s="30"/>
      <c r="J59" s="30"/>
      <c r="K59" s="30"/>
    </row>
    <row r="60" spans="1:11" ht="15" customHeight="1" x14ac:dyDescent="0.25">
      <c r="A60" s="22" t="s">
        <v>14</v>
      </c>
      <c r="C60" t="s">
        <v>19</v>
      </c>
      <c r="D60" s="23"/>
      <c r="F60" s="48" t="s">
        <v>20</v>
      </c>
      <c r="H60" s="23"/>
      <c r="J60" s="30"/>
      <c r="K60" s="30"/>
    </row>
    <row r="61" spans="1:11" x14ac:dyDescent="0.25">
      <c r="A61" s="22"/>
      <c r="D61" s="23"/>
      <c r="F61" s="48"/>
      <c r="H61" s="23"/>
      <c r="J61" s="30"/>
      <c r="K61" s="30"/>
    </row>
    <row r="62" spans="1:11" x14ac:dyDescent="0.25">
      <c r="A62" s="22"/>
      <c r="D62" s="23"/>
      <c r="F62" s="48"/>
      <c r="H62" s="23"/>
      <c r="J62" s="30"/>
      <c r="K62" s="30"/>
    </row>
    <row r="63" spans="1:11" x14ac:dyDescent="0.25">
      <c r="A63" s="22"/>
      <c r="D63" s="23"/>
      <c r="F63" s="48"/>
      <c r="H63" s="23"/>
      <c r="J63" s="30"/>
      <c r="K63" s="30"/>
    </row>
    <row r="64" spans="1:11" x14ac:dyDescent="0.25">
      <c r="A64" s="22"/>
      <c r="D64" s="30"/>
      <c r="F64" s="48"/>
      <c r="H64" s="30"/>
      <c r="J64" s="30"/>
      <c r="K64" s="30"/>
    </row>
    <row r="65" spans="1:14" x14ac:dyDescent="0.25">
      <c r="A65" s="22" t="s">
        <v>15</v>
      </c>
      <c r="C65" t="s">
        <v>19</v>
      </c>
      <c r="D65" s="23"/>
      <c r="F65" s="48" t="s">
        <v>20</v>
      </c>
      <c r="H65" s="23"/>
      <c r="J65" s="30"/>
      <c r="K65" s="30"/>
    </row>
    <row r="66" spans="1:14" x14ac:dyDescent="0.25">
      <c r="D66" s="23"/>
      <c r="F66" s="48"/>
      <c r="H66" s="23"/>
      <c r="J66" s="30"/>
      <c r="K66" s="30"/>
    </row>
    <row r="67" spans="1:14" x14ac:dyDescent="0.25">
      <c r="D67" s="23"/>
      <c r="F67" s="48"/>
      <c r="H67" s="23"/>
      <c r="J67" s="30"/>
      <c r="K67" s="30"/>
    </row>
    <row r="68" spans="1:14" x14ac:dyDescent="0.25">
      <c r="D68" s="23"/>
      <c r="F68" s="48"/>
      <c r="H68" s="23"/>
      <c r="J68" s="30"/>
      <c r="K68" s="30"/>
    </row>
    <row r="69" spans="1:14" x14ac:dyDescent="0.25">
      <c r="D69" s="30"/>
      <c r="F69" s="48"/>
      <c r="H69" s="30"/>
      <c r="J69" s="30"/>
      <c r="K69" s="30"/>
    </row>
    <row r="70" spans="1:14" x14ac:dyDescent="0.25">
      <c r="A70" s="22" t="s">
        <v>16</v>
      </c>
      <c r="C70" t="s">
        <v>19</v>
      </c>
      <c r="D70" s="23"/>
      <c r="F70" s="48" t="s">
        <v>20</v>
      </c>
      <c r="H70" s="23"/>
      <c r="J70" s="30"/>
      <c r="K70" s="30"/>
    </row>
    <row r="71" spans="1:14" x14ac:dyDescent="0.25">
      <c r="D71" s="23"/>
      <c r="H71" s="23"/>
      <c r="J71" s="30"/>
      <c r="K71" s="30"/>
    </row>
    <row r="72" spans="1:14" x14ac:dyDescent="0.25">
      <c r="D72" s="23"/>
      <c r="H72" s="23"/>
      <c r="J72" s="30"/>
      <c r="K72" s="30"/>
    </row>
    <row r="73" spans="1:14" x14ac:dyDescent="0.25">
      <c r="D73" s="23"/>
      <c r="H73" s="23"/>
      <c r="I73" s="30"/>
      <c r="J73" s="30"/>
      <c r="K73" s="30"/>
    </row>
    <row r="74" spans="1:14" x14ac:dyDescent="0.25">
      <c r="E74" s="30"/>
      <c r="I74" s="30"/>
      <c r="J74" s="30"/>
      <c r="K74" s="30"/>
    </row>
    <row r="75" spans="1:14" ht="15.75" x14ac:dyDescent="0.25">
      <c r="A75" s="24" t="s">
        <v>84</v>
      </c>
      <c r="E75" s="30"/>
    </row>
    <row r="76" spans="1:14" ht="30" x14ac:dyDescent="0.25">
      <c r="F76" s="22" t="s">
        <v>21</v>
      </c>
      <c r="G76" s="22"/>
      <c r="H76" s="41" t="s">
        <v>72</v>
      </c>
      <c r="I76" s="22"/>
      <c r="J76" s="41" t="s">
        <v>71</v>
      </c>
      <c r="K76" s="22"/>
      <c r="L76" s="41" t="s">
        <v>85</v>
      </c>
    </row>
    <row r="77" spans="1:14" s="22" customFormat="1" ht="45" x14ac:dyDescent="0.25">
      <c r="A77" s="22" t="s">
        <v>11</v>
      </c>
      <c r="F77"/>
      <c r="G77"/>
      <c r="H77"/>
      <c r="I77"/>
      <c r="J77"/>
      <c r="K77"/>
      <c r="L77"/>
      <c r="N77" s="41" t="s">
        <v>24</v>
      </c>
    </row>
    <row r="78" spans="1:14" ht="15.75" x14ac:dyDescent="0.25">
      <c r="F78" s="33"/>
      <c r="G78" s="32">
        <v>1</v>
      </c>
      <c r="H78" s="33"/>
      <c r="I78" s="24" t="s">
        <v>29</v>
      </c>
      <c r="J78" s="31">
        <f>F78*N88</f>
        <v>0</v>
      </c>
      <c r="K78" s="24" t="s">
        <v>30</v>
      </c>
      <c r="L78" s="34">
        <f>H78-J78</f>
        <v>0</v>
      </c>
    </row>
    <row r="79" spans="1:14" ht="15.75" x14ac:dyDescent="0.25">
      <c r="A79" s="94" t="s">
        <v>26</v>
      </c>
      <c r="B79" s="94"/>
      <c r="C79" s="94"/>
      <c r="D79" s="94"/>
      <c r="F79" s="24"/>
      <c r="G79" s="32"/>
      <c r="H79" s="24"/>
      <c r="I79" s="24"/>
      <c r="J79" s="24"/>
      <c r="K79" s="24"/>
      <c r="L79" s="24"/>
      <c r="M79" s="24" t="s">
        <v>73</v>
      </c>
    </row>
    <row r="80" spans="1:14" ht="53.45" customHeight="1" x14ac:dyDescent="0.25">
      <c r="A80" s="94"/>
      <c r="B80" s="94"/>
      <c r="C80" s="94"/>
      <c r="D80" s="94"/>
      <c r="F80" s="24"/>
      <c r="G80" s="32"/>
      <c r="H80" s="24"/>
      <c r="I80" s="24"/>
      <c r="J80" s="24"/>
      <c r="K80" s="24"/>
      <c r="L80" s="24"/>
      <c r="M80" s="24"/>
    </row>
    <row r="81" spans="1:16" ht="15.75" x14ac:dyDescent="0.25">
      <c r="F81" s="33"/>
      <c r="G81" s="32">
        <v>2</v>
      </c>
      <c r="H81" s="33"/>
      <c r="I81" s="24" t="s">
        <v>31</v>
      </c>
      <c r="J81" s="31">
        <f>F81*N88</f>
        <v>0</v>
      </c>
      <c r="K81" s="24" t="s">
        <v>32</v>
      </c>
      <c r="L81" s="34">
        <f>H81-J81</f>
        <v>0</v>
      </c>
      <c r="M81" s="24"/>
    </row>
    <row r="82" spans="1:16" ht="15.75" x14ac:dyDescent="0.25">
      <c r="A82" s="94" t="s">
        <v>27</v>
      </c>
      <c r="B82" s="94"/>
      <c r="C82" s="94"/>
      <c r="D82" s="94"/>
      <c r="F82" s="24"/>
      <c r="G82" s="32"/>
      <c r="H82" s="24"/>
      <c r="I82" s="24"/>
      <c r="J82" s="24"/>
      <c r="K82" s="24"/>
      <c r="L82" s="24"/>
      <c r="M82" s="24" t="s">
        <v>74</v>
      </c>
    </row>
    <row r="83" spans="1:16" ht="51" customHeight="1" x14ac:dyDescent="0.25">
      <c r="A83" s="94"/>
      <c r="B83" s="94"/>
      <c r="C83" s="94"/>
      <c r="D83" s="94"/>
      <c r="F83" s="24"/>
      <c r="G83" s="32"/>
      <c r="H83" s="24"/>
      <c r="I83" s="24"/>
      <c r="J83" s="24"/>
      <c r="K83" s="24"/>
      <c r="L83" s="24"/>
      <c r="M83" s="24"/>
    </row>
    <row r="84" spans="1:16" ht="15.75" x14ac:dyDescent="0.25">
      <c r="F84" s="33"/>
      <c r="G84" s="32">
        <v>3</v>
      </c>
      <c r="H84" s="33"/>
      <c r="I84" s="24" t="s">
        <v>33</v>
      </c>
      <c r="J84" s="31">
        <f>F84*N88</f>
        <v>0</v>
      </c>
      <c r="K84" s="24" t="s">
        <v>34</v>
      </c>
      <c r="L84" s="34">
        <f>H84-J84</f>
        <v>0</v>
      </c>
      <c r="M84" s="24"/>
    </row>
    <row r="85" spans="1:16" ht="15.75" x14ac:dyDescent="0.25">
      <c r="A85" s="94" t="s">
        <v>28</v>
      </c>
      <c r="B85" s="94"/>
      <c r="C85" s="94"/>
      <c r="D85" s="94"/>
      <c r="F85" s="24"/>
      <c r="G85" s="32"/>
      <c r="H85" s="24"/>
      <c r="I85" s="24"/>
      <c r="J85" s="24"/>
      <c r="K85" s="24"/>
      <c r="L85" s="24"/>
      <c r="M85" s="24" t="s">
        <v>75</v>
      </c>
    </row>
    <row r="86" spans="1:16" ht="52.15" customHeight="1" x14ac:dyDescent="0.25">
      <c r="A86" s="94"/>
      <c r="B86" s="94"/>
      <c r="C86" s="94"/>
      <c r="D86" s="94"/>
      <c r="F86" s="24"/>
      <c r="G86" s="32"/>
      <c r="H86" s="24"/>
      <c r="I86" s="24"/>
      <c r="J86" s="24"/>
      <c r="K86" s="24"/>
      <c r="L86" s="24"/>
      <c r="M86" s="24"/>
    </row>
    <row r="87" spans="1:16" ht="15.75" x14ac:dyDescent="0.25">
      <c r="F87" s="33">
        <f>F78+F81+F84</f>
        <v>0</v>
      </c>
      <c r="G87" s="32">
        <v>4</v>
      </c>
      <c r="H87" s="33">
        <f>SUM(H78:H86)</f>
        <v>0</v>
      </c>
      <c r="I87" s="24" t="s">
        <v>23</v>
      </c>
      <c r="J87" s="31">
        <f>F87*N88</f>
        <v>0</v>
      </c>
      <c r="K87" s="24" t="s">
        <v>25</v>
      </c>
      <c r="L87" s="34">
        <f>H87-J87</f>
        <v>0</v>
      </c>
      <c r="M87" s="24"/>
    </row>
    <row r="88" spans="1:16" ht="17.45" customHeight="1" x14ac:dyDescent="0.25">
      <c r="A88" s="94" t="s">
        <v>77</v>
      </c>
      <c r="B88" s="94"/>
      <c r="C88" s="94"/>
      <c r="D88" s="94"/>
      <c r="M88" s="24" t="s">
        <v>69</v>
      </c>
      <c r="N88" s="28">
        <f>VLOOKUP(F87,'Tiered rates'!H3:J6,3,TRUE)</f>
        <v>0.05</v>
      </c>
      <c r="O88" s="22" t="s">
        <v>76</v>
      </c>
      <c r="P88" s="24"/>
    </row>
    <row r="89" spans="1:16" ht="52.5" customHeight="1" x14ac:dyDescent="0.25">
      <c r="A89" s="94"/>
      <c r="B89" s="94"/>
      <c r="C89" s="94"/>
      <c r="D89" s="94"/>
      <c r="M89" s="25"/>
    </row>
    <row r="90" spans="1:16" ht="15.75" x14ac:dyDescent="0.25">
      <c r="M90" s="25"/>
    </row>
    <row r="91" spans="1:16" ht="30" x14ac:dyDescent="0.25">
      <c r="F91" s="41" t="s">
        <v>21</v>
      </c>
      <c r="G91" s="22"/>
      <c r="H91" s="41" t="s">
        <v>22</v>
      </c>
      <c r="I91" s="22"/>
      <c r="J91" s="41" t="s">
        <v>71</v>
      </c>
      <c r="K91" s="22"/>
      <c r="L91" s="41" t="s">
        <v>85</v>
      </c>
      <c r="M91" s="25"/>
    </row>
    <row r="92" spans="1:16" s="22" customFormat="1" ht="45" x14ac:dyDescent="0.25">
      <c r="A92" s="22" t="s">
        <v>12</v>
      </c>
      <c r="F92"/>
      <c r="G92"/>
      <c r="H92"/>
      <c r="I92"/>
      <c r="J92"/>
      <c r="K92"/>
      <c r="L92"/>
      <c r="M92" s="24"/>
      <c r="N92" s="41" t="s">
        <v>24</v>
      </c>
    </row>
    <row r="93" spans="1:16" ht="15.75" x14ac:dyDescent="0.25">
      <c r="F93" s="33"/>
      <c r="G93" s="32">
        <v>1</v>
      </c>
      <c r="H93" s="33"/>
      <c r="I93" s="24" t="s">
        <v>29</v>
      </c>
      <c r="J93" s="36">
        <f>F93*N103</f>
        <v>0</v>
      </c>
      <c r="K93" s="24" t="s">
        <v>30</v>
      </c>
      <c r="L93" s="34">
        <f>H93-J93</f>
        <v>0</v>
      </c>
      <c r="M93" s="25"/>
    </row>
    <row r="94" spans="1:16" ht="15.75" x14ac:dyDescent="0.25">
      <c r="A94" s="94" t="s">
        <v>26</v>
      </c>
      <c r="B94" s="94"/>
      <c r="C94" s="94"/>
      <c r="D94" s="94"/>
      <c r="F94" s="24"/>
      <c r="G94" s="32"/>
      <c r="H94" s="24"/>
      <c r="I94" s="24"/>
      <c r="J94" s="35"/>
      <c r="K94" s="24"/>
      <c r="L94" s="24"/>
      <c r="M94" s="24" t="s">
        <v>73</v>
      </c>
    </row>
    <row r="95" spans="1:16" ht="54" customHeight="1" x14ac:dyDescent="0.25">
      <c r="A95" s="94"/>
      <c r="B95" s="94"/>
      <c r="C95" s="94"/>
      <c r="D95" s="94"/>
      <c r="F95" s="24"/>
      <c r="G95" s="32"/>
      <c r="H95" s="24"/>
      <c r="I95" s="24"/>
      <c r="J95" s="35"/>
      <c r="K95" s="24"/>
      <c r="L95" s="24"/>
      <c r="M95" s="24"/>
    </row>
    <row r="96" spans="1:16" ht="15.75" x14ac:dyDescent="0.25">
      <c r="F96" s="33"/>
      <c r="G96" s="32">
        <v>2</v>
      </c>
      <c r="H96" s="33"/>
      <c r="I96" s="24" t="s">
        <v>31</v>
      </c>
      <c r="J96" s="36">
        <f>F96*N103</f>
        <v>0</v>
      </c>
      <c r="K96" s="24" t="s">
        <v>32</v>
      </c>
      <c r="L96" s="34">
        <f>H96-J96</f>
        <v>0</v>
      </c>
      <c r="M96" s="24"/>
    </row>
    <row r="97" spans="1:16" ht="15.75" x14ac:dyDescent="0.25">
      <c r="A97" s="94" t="s">
        <v>27</v>
      </c>
      <c r="B97" s="94"/>
      <c r="C97" s="94"/>
      <c r="D97" s="94"/>
      <c r="F97" s="24"/>
      <c r="G97" s="32"/>
      <c r="H97" s="24"/>
      <c r="I97" s="24"/>
      <c r="J97" s="35"/>
      <c r="K97" s="24"/>
      <c r="L97" s="24"/>
      <c r="M97" s="24" t="s">
        <v>74</v>
      </c>
    </row>
    <row r="98" spans="1:16" ht="55.9" customHeight="1" x14ac:dyDescent="0.25">
      <c r="A98" s="94"/>
      <c r="B98" s="94"/>
      <c r="C98" s="94"/>
      <c r="D98" s="94"/>
      <c r="F98" s="24"/>
      <c r="G98" s="32"/>
      <c r="H98" s="24"/>
      <c r="I98" s="24"/>
      <c r="J98" s="35"/>
      <c r="K98" s="24"/>
      <c r="L98" s="24"/>
      <c r="M98" s="24"/>
    </row>
    <row r="99" spans="1:16" ht="15.75" x14ac:dyDescent="0.25">
      <c r="F99" s="33"/>
      <c r="G99" s="32">
        <v>3</v>
      </c>
      <c r="H99" s="33"/>
      <c r="I99" s="24" t="s">
        <v>33</v>
      </c>
      <c r="J99" s="36">
        <f>F99*N103</f>
        <v>0</v>
      </c>
      <c r="K99" s="24" t="s">
        <v>34</v>
      </c>
      <c r="L99" s="34">
        <f>H99-J99</f>
        <v>0</v>
      </c>
      <c r="M99" s="24"/>
    </row>
    <row r="100" spans="1:16" ht="15.75" x14ac:dyDescent="0.25">
      <c r="A100" s="94" t="s">
        <v>28</v>
      </c>
      <c r="B100" s="94"/>
      <c r="C100" s="94"/>
      <c r="D100" s="94"/>
      <c r="F100" s="24"/>
      <c r="G100" s="32"/>
      <c r="H100" s="24"/>
      <c r="I100" s="24"/>
      <c r="J100" s="35"/>
      <c r="K100" s="24"/>
      <c r="L100" s="24"/>
      <c r="M100" s="24" t="s">
        <v>75</v>
      </c>
    </row>
    <row r="101" spans="1:16" ht="49.15" customHeight="1" x14ac:dyDescent="0.25">
      <c r="A101" s="94"/>
      <c r="B101" s="94"/>
      <c r="C101" s="94"/>
      <c r="D101" s="94"/>
      <c r="F101" s="24"/>
      <c r="G101" s="32"/>
      <c r="H101" s="24"/>
      <c r="I101" s="24"/>
      <c r="J101" s="35"/>
      <c r="K101" s="24"/>
      <c r="L101" s="24"/>
      <c r="M101" s="24"/>
    </row>
    <row r="102" spans="1:16" ht="15.75" x14ac:dyDescent="0.25">
      <c r="F102" s="33">
        <f>F93+F96+F99</f>
        <v>0</v>
      </c>
      <c r="G102" s="32">
        <v>4</v>
      </c>
      <c r="H102" s="33">
        <f>SUM(H93:H101)</f>
        <v>0</v>
      </c>
      <c r="I102" s="24" t="s">
        <v>23</v>
      </c>
      <c r="J102" s="36">
        <f>SUM(J93:J101)</f>
        <v>0</v>
      </c>
      <c r="K102" s="24" t="s">
        <v>25</v>
      </c>
      <c r="L102" s="37">
        <f>SUM(L93:L101)</f>
        <v>0</v>
      </c>
      <c r="M102" s="24"/>
    </row>
    <row r="103" spans="1:16" ht="17.45" customHeight="1" x14ac:dyDescent="0.25">
      <c r="A103" s="94" t="s">
        <v>78</v>
      </c>
      <c r="B103" s="94"/>
      <c r="C103" s="94"/>
      <c r="D103" s="94"/>
      <c r="M103" s="24" t="s">
        <v>69</v>
      </c>
      <c r="N103" s="28">
        <f>VLOOKUP(F102,'Tiered rates'!H10:J13,3,TRUE)</f>
        <v>0.05</v>
      </c>
      <c r="O103" s="22" t="s">
        <v>76</v>
      </c>
      <c r="P103" s="24"/>
    </row>
    <row r="104" spans="1:16" ht="52.9" customHeight="1" x14ac:dyDescent="0.25">
      <c r="A104" s="94"/>
      <c r="B104" s="94"/>
      <c r="C104" s="94"/>
      <c r="D104" s="94"/>
      <c r="M104" s="25"/>
    </row>
    <row r="105" spans="1:16" ht="15.75" x14ac:dyDescent="0.25">
      <c r="M105" s="25"/>
    </row>
    <row r="106" spans="1:16" ht="30" x14ac:dyDescent="0.25">
      <c r="F106" s="22" t="s">
        <v>21</v>
      </c>
      <c r="G106" s="22"/>
      <c r="H106" s="41" t="s">
        <v>22</v>
      </c>
      <c r="I106" s="22"/>
      <c r="J106" s="41" t="s">
        <v>71</v>
      </c>
      <c r="K106" s="22"/>
      <c r="L106" s="41" t="s">
        <v>85</v>
      </c>
      <c r="M106" s="25"/>
    </row>
    <row r="107" spans="1:16" s="22" customFormat="1" ht="45" x14ac:dyDescent="0.25">
      <c r="A107" s="22" t="s">
        <v>13</v>
      </c>
      <c r="F107"/>
      <c r="G107"/>
      <c r="H107"/>
      <c r="I107"/>
      <c r="J107"/>
      <c r="K107"/>
      <c r="L107"/>
      <c r="M107" s="24"/>
      <c r="N107" s="41" t="s">
        <v>24</v>
      </c>
    </row>
    <row r="108" spans="1:16" ht="15.75" x14ac:dyDescent="0.25">
      <c r="F108" s="33"/>
      <c r="G108" s="32">
        <v>1</v>
      </c>
      <c r="H108" s="33"/>
      <c r="I108" s="24" t="s">
        <v>29</v>
      </c>
      <c r="J108" s="31">
        <f>F108*N118</f>
        <v>0</v>
      </c>
      <c r="K108" s="24" t="s">
        <v>30</v>
      </c>
      <c r="L108" s="34">
        <f>H108-J108</f>
        <v>0</v>
      </c>
      <c r="M108" s="25"/>
      <c r="N108" s="42"/>
    </row>
    <row r="109" spans="1:16" ht="15.75" x14ac:dyDescent="0.25">
      <c r="A109" s="94" t="s">
        <v>26</v>
      </c>
      <c r="B109" s="94"/>
      <c r="C109" s="94"/>
      <c r="D109" s="94"/>
      <c r="F109" s="24"/>
      <c r="G109" s="32"/>
      <c r="H109" s="24"/>
      <c r="I109" s="24"/>
      <c r="J109" s="24"/>
      <c r="K109" s="24"/>
      <c r="L109" s="24"/>
      <c r="M109" s="24" t="s">
        <v>73</v>
      </c>
    </row>
    <row r="110" spans="1:16" ht="55.15" customHeight="1" x14ac:dyDescent="0.25">
      <c r="A110" s="94"/>
      <c r="B110" s="94"/>
      <c r="C110" s="94"/>
      <c r="D110" s="94"/>
      <c r="F110" s="24"/>
      <c r="G110" s="32"/>
      <c r="H110" s="24"/>
      <c r="I110" s="24"/>
      <c r="J110" s="24"/>
      <c r="K110" s="24"/>
      <c r="L110" s="24"/>
      <c r="M110" s="24"/>
    </row>
    <row r="111" spans="1:16" ht="15.75" x14ac:dyDescent="0.25">
      <c r="F111" s="33"/>
      <c r="G111" s="32">
        <v>2</v>
      </c>
      <c r="H111" s="33"/>
      <c r="I111" s="24" t="s">
        <v>31</v>
      </c>
      <c r="J111" s="31">
        <f>F111*N118</f>
        <v>0</v>
      </c>
      <c r="K111" s="24" t="s">
        <v>32</v>
      </c>
      <c r="L111" s="34">
        <f>H111-J111</f>
        <v>0</v>
      </c>
      <c r="M111" s="24"/>
    </row>
    <row r="112" spans="1:16" ht="15.75" x14ac:dyDescent="0.25">
      <c r="A112" s="94" t="s">
        <v>27</v>
      </c>
      <c r="B112" s="94"/>
      <c r="C112" s="94"/>
      <c r="D112" s="94"/>
      <c r="F112" s="24"/>
      <c r="G112" s="32"/>
      <c r="H112" s="24"/>
      <c r="I112" s="24"/>
      <c r="J112" s="24"/>
      <c r="K112" s="24"/>
      <c r="L112" s="24"/>
      <c r="M112" s="24" t="s">
        <v>74</v>
      </c>
    </row>
    <row r="113" spans="1:15" ht="52.15" customHeight="1" x14ac:dyDescent="0.25">
      <c r="A113" s="94"/>
      <c r="B113" s="94"/>
      <c r="C113" s="94"/>
      <c r="D113" s="94"/>
      <c r="F113" s="24"/>
      <c r="G113" s="32"/>
      <c r="H113" s="24"/>
      <c r="I113" s="24"/>
      <c r="J113" s="24"/>
      <c r="K113" s="24"/>
      <c r="L113" s="24"/>
      <c r="M113" s="24"/>
    </row>
    <row r="114" spans="1:15" ht="15.75" x14ac:dyDescent="0.25">
      <c r="F114" s="33"/>
      <c r="G114" s="32">
        <v>3</v>
      </c>
      <c r="H114" s="33"/>
      <c r="I114" s="24" t="s">
        <v>33</v>
      </c>
      <c r="J114" s="31">
        <f>F114*N118</f>
        <v>0</v>
      </c>
      <c r="K114" s="24" t="s">
        <v>34</v>
      </c>
      <c r="L114" s="34">
        <f>H114-J114</f>
        <v>0</v>
      </c>
      <c r="M114" s="24"/>
    </row>
    <row r="115" spans="1:15" ht="15.75" x14ac:dyDescent="0.25">
      <c r="A115" s="94" t="s">
        <v>28</v>
      </c>
      <c r="B115" s="94"/>
      <c r="C115" s="94"/>
      <c r="D115" s="94"/>
      <c r="F115" s="24"/>
      <c r="G115" s="32"/>
      <c r="H115" s="24"/>
      <c r="I115" s="24"/>
      <c r="J115" s="24"/>
      <c r="K115" s="24"/>
      <c r="L115" s="24"/>
      <c r="M115" s="24" t="s">
        <v>75</v>
      </c>
    </row>
    <row r="116" spans="1:15" ht="58.9" customHeight="1" x14ac:dyDescent="0.25">
      <c r="A116" s="94"/>
      <c r="B116" s="94"/>
      <c r="C116" s="94"/>
      <c r="D116" s="94"/>
      <c r="F116" s="24"/>
      <c r="G116" s="32"/>
      <c r="H116" s="24"/>
      <c r="I116" s="24"/>
      <c r="J116" s="24"/>
      <c r="K116" s="24"/>
      <c r="L116" s="24"/>
      <c r="M116" s="24"/>
    </row>
    <row r="117" spans="1:15" ht="15.75" x14ac:dyDescent="0.25">
      <c r="F117" s="33">
        <f>F108+F111+F114</f>
        <v>0</v>
      </c>
      <c r="G117" s="32">
        <v>4</v>
      </c>
      <c r="H117" s="33">
        <f>SUM(H108:H116)</f>
        <v>0</v>
      </c>
      <c r="I117" s="24" t="s">
        <v>23</v>
      </c>
      <c r="J117" s="36">
        <f>SUM(J108:J116)</f>
        <v>0</v>
      </c>
      <c r="K117" s="24" t="s">
        <v>25</v>
      </c>
      <c r="L117" s="37">
        <f>SUM(L108:L116)</f>
        <v>0</v>
      </c>
      <c r="M117" s="24"/>
    </row>
    <row r="118" spans="1:15" ht="17.45" customHeight="1" x14ac:dyDescent="0.25">
      <c r="A118" s="94" t="s">
        <v>79</v>
      </c>
      <c r="B118" s="94"/>
      <c r="C118" s="94"/>
      <c r="D118" s="94"/>
      <c r="M118" s="24" t="s">
        <v>69</v>
      </c>
      <c r="N118" s="28">
        <f>VLOOKUP(F117,'Tiered rates'!H17:J20,3,TRUE)</f>
        <v>0.05</v>
      </c>
      <c r="O118" s="24" t="s">
        <v>76</v>
      </c>
    </row>
    <row r="119" spans="1:15" ht="59.25" customHeight="1" x14ac:dyDescent="0.25">
      <c r="A119" s="94"/>
      <c r="B119" s="94"/>
      <c r="C119" s="94"/>
      <c r="D119" s="94"/>
      <c r="M119" s="25"/>
    </row>
    <row r="120" spans="1:15" ht="15.75" x14ac:dyDescent="0.25">
      <c r="M120" s="25"/>
    </row>
    <row r="121" spans="1:15" ht="45" x14ac:dyDescent="0.25">
      <c r="F121" s="41" t="s">
        <v>21</v>
      </c>
      <c r="G121" s="41"/>
      <c r="H121" s="41" t="s">
        <v>22</v>
      </c>
      <c r="I121" s="41"/>
      <c r="J121" s="41" t="s">
        <v>71</v>
      </c>
      <c r="K121" s="41"/>
      <c r="L121" s="41" t="s">
        <v>70</v>
      </c>
      <c r="M121" s="25"/>
    </row>
    <row r="122" spans="1:15" s="22" customFormat="1" ht="45" x14ac:dyDescent="0.25">
      <c r="A122" s="22" t="s">
        <v>14</v>
      </c>
      <c r="F122"/>
      <c r="G122"/>
      <c r="H122"/>
      <c r="I122"/>
      <c r="J122"/>
      <c r="K122"/>
      <c r="L122"/>
      <c r="M122" s="43"/>
      <c r="N122" s="41" t="s">
        <v>24</v>
      </c>
      <c r="O122" s="41"/>
    </row>
    <row r="123" spans="1:15" ht="15.75" x14ac:dyDescent="0.25">
      <c r="F123" s="33"/>
      <c r="G123" s="32">
        <v>1</v>
      </c>
      <c r="H123" s="33"/>
      <c r="I123" s="24" t="s">
        <v>29</v>
      </c>
      <c r="J123" s="31">
        <f>F123*N133</f>
        <v>0</v>
      </c>
      <c r="K123" s="24" t="s">
        <v>30</v>
      </c>
      <c r="L123" s="34">
        <f>H123-J123</f>
        <v>0</v>
      </c>
      <c r="M123" s="25"/>
    </row>
    <row r="124" spans="1:15" ht="15.75" x14ac:dyDescent="0.25">
      <c r="A124" s="94" t="s">
        <v>26</v>
      </c>
      <c r="B124" s="94"/>
      <c r="C124" s="94"/>
      <c r="D124" s="94"/>
      <c r="F124" s="24"/>
      <c r="G124" s="32"/>
      <c r="H124" s="24"/>
      <c r="I124" s="24"/>
      <c r="J124" s="24"/>
      <c r="K124" s="24"/>
      <c r="L124" s="24"/>
      <c r="M124" s="24" t="s">
        <v>73</v>
      </c>
    </row>
    <row r="125" spans="1:15" ht="58.5" customHeight="1" x14ac:dyDescent="0.25">
      <c r="A125" s="94"/>
      <c r="B125" s="94"/>
      <c r="C125" s="94"/>
      <c r="D125" s="94"/>
      <c r="F125" s="24"/>
      <c r="G125" s="32"/>
      <c r="H125" s="24"/>
      <c r="I125" s="24"/>
      <c r="J125" s="24"/>
      <c r="K125" s="24"/>
      <c r="L125" s="24"/>
      <c r="M125" s="24"/>
    </row>
    <row r="126" spans="1:15" ht="15.75" x14ac:dyDescent="0.25">
      <c r="F126" s="33"/>
      <c r="G126" s="32">
        <v>2</v>
      </c>
      <c r="H126" s="33"/>
      <c r="I126" s="24" t="s">
        <v>31</v>
      </c>
      <c r="J126" s="31">
        <f>F126*N133</f>
        <v>0</v>
      </c>
      <c r="K126" s="24" t="s">
        <v>32</v>
      </c>
      <c r="L126" s="34">
        <f>H126-J126</f>
        <v>0</v>
      </c>
      <c r="M126" s="24"/>
    </row>
    <row r="127" spans="1:15" ht="15.75" x14ac:dyDescent="0.25">
      <c r="A127" s="94" t="s">
        <v>27</v>
      </c>
      <c r="B127" s="94"/>
      <c r="C127" s="94"/>
      <c r="D127" s="94"/>
      <c r="F127" s="24"/>
      <c r="G127" s="32"/>
      <c r="H127" s="24"/>
      <c r="I127" s="24"/>
      <c r="J127" s="24"/>
      <c r="K127" s="24"/>
      <c r="L127" s="24"/>
      <c r="M127" s="24" t="s">
        <v>74</v>
      </c>
    </row>
    <row r="128" spans="1:15" ht="57.75" customHeight="1" x14ac:dyDescent="0.25">
      <c r="A128" s="94"/>
      <c r="B128" s="94"/>
      <c r="C128" s="94"/>
      <c r="D128" s="94"/>
      <c r="F128" s="24"/>
      <c r="G128" s="32"/>
      <c r="H128" s="24"/>
      <c r="I128" s="24"/>
      <c r="J128" s="24"/>
      <c r="K128" s="24"/>
      <c r="L128" s="24"/>
      <c r="M128" s="24"/>
    </row>
    <row r="129" spans="1:15" ht="15.75" x14ac:dyDescent="0.25">
      <c r="F129" s="33"/>
      <c r="G129" s="32">
        <v>3</v>
      </c>
      <c r="H129" s="33"/>
      <c r="I129" s="24" t="s">
        <v>33</v>
      </c>
      <c r="J129" s="31">
        <f>F129*N133</f>
        <v>0</v>
      </c>
      <c r="K129" s="24" t="s">
        <v>34</v>
      </c>
      <c r="L129" s="34">
        <f>H129-J129</f>
        <v>0</v>
      </c>
      <c r="M129" s="24"/>
    </row>
    <row r="130" spans="1:15" ht="15.75" x14ac:dyDescent="0.25">
      <c r="A130" s="94" t="s">
        <v>28</v>
      </c>
      <c r="B130" s="94"/>
      <c r="C130" s="94"/>
      <c r="D130" s="94"/>
      <c r="F130" s="24"/>
      <c r="G130" s="32"/>
      <c r="H130" s="24"/>
      <c r="I130" s="24"/>
      <c r="J130" s="24"/>
      <c r="K130" s="24"/>
      <c r="L130" s="24"/>
      <c r="M130" s="24" t="s">
        <v>75</v>
      </c>
    </row>
    <row r="131" spans="1:15" ht="55.5" customHeight="1" x14ac:dyDescent="0.25">
      <c r="A131" s="94"/>
      <c r="B131" s="94"/>
      <c r="C131" s="94"/>
      <c r="D131" s="94"/>
      <c r="F131" s="24"/>
      <c r="G131" s="32"/>
      <c r="H131" s="24"/>
      <c r="I131" s="24"/>
      <c r="J131" s="24"/>
      <c r="K131" s="24"/>
      <c r="L131" s="24"/>
      <c r="M131" s="24"/>
    </row>
    <row r="132" spans="1:15" ht="15.75" x14ac:dyDescent="0.25">
      <c r="F132" s="33">
        <f>F123+F126+F129</f>
        <v>0</v>
      </c>
      <c r="G132" s="32">
        <v>4</v>
      </c>
      <c r="H132" s="33">
        <f>SUM(H123:H131)</f>
        <v>0</v>
      </c>
      <c r="I132" s="24" t="s">
        <v>23</v>
      </c>
      <c r="J132" s="36">
        <f>SUM(J123:J131)</f>
        <v>0</v>
      </c>
      <c r="K132" s="24" t="s">
        <v>25</v>
      </c>
      <c r="L132" s="44">
        <f>SUM(L123:L131)</f>
        <v>0</v>
      </c>
      <c r="M132" s="24"/>
    </row>
    <row r="133" spans="1:15" ht="17.45" customHeight="1" x14ac:dyDescent="0.25">
      <c r="A133" s="98" t="s">
        <v>77</v>
      </c>
      <c r="B133" s="94"/>
      <c r="C133" s="94"/>
      <c r="D133" s="94"/>
      <c r="M133" s="24" t="s">
        <v>69</v>
      </c>
      <c r="N133" s="28">
        <f>VLOOKUP(F132,'Tiered rates'!H24:J29,3,TRUE)</f>
        <v>0.05</v>
      </c>
      <c r="O133" s="22" t="s">
        <v>76</v>
      </c>
    </row>
    <row r="134" spans="1:15" ht="64.5" customHeight="1" x14ac:dyDescent="0.25">
      <c r="A134" s="94"/>
      <c r="B134" s="94"/>
      <c r="C134" s="94"/>
      <c r="D134" s="94"/>
      <c r="M134" s="25"/>
    </row>
    <row r="135" spans="1:15" ht="15.75" x14ac:dyDescent="0.25">
      <c r="M135" s="25"/>
    </row>
    <row r="136" spans="1:15" ht="45" x14ac:dyDescent="0.25">
      <c r="F136" s="41" t="s">
        <v>21</v>
      </c>
      <c r="G136" s="41"/>
      <c r="H136" s="41" t="s">
        <v>22</v>
      </c>
      <c r="I136" s="41"/>
      <c r="J136" s="41" t="s">
        <v>71</v>
      </c>
      <c r="K136" s="41"/>
      <c r="L136" s="41" t="s">
        <v>70</v>
      </c>
      <c r="M136" s="25"/>
    </row>
    <row r="137" spans="1:15" s="22" customFormat="1" ht="45" x14ac:dyDescent="0.25">
      <c r="A137" s="22" t="s">
        <v>15</v>
      </c>
      <c r="F137"/>
      <c r="G137"/>
      <c r="H137"/>
      <c r="I137"/>
      <c r="J137"/>
      <c r="K137"/>
      <c r="L137"/>
      <c r="M137" s="43"/>
      <c r="N137" s="41" t="s">
        <v>24</v>
      </c>
      <c r="O137" s="41"/>
    </row>
    <row r="138" spans="1:15" ht="15.75" x14ac:dyDescent="0.25">
      <c r="F138" s="33"/>
      <c r="G138" s="32">
        <v>1</v>
      </c>
      <c r="H138" s="33"/>
      <c r="I138" s="24" t="s">
        <v>29</v>
      </c>
      <c r="J138" s="31">
        <f>F138*N148</f>
        <v>0</v>
      </c>
      <c r="K138" s="24" t="s">
        <v>30</v>
      </c>
      <c r="L138" s="34">
        <f>H138-J138</f>
        <v>0</v>
      </c>
      <c r="M138" s="25"/>
    </row>
    <row r="139" spans="1:15" ht="15.75" x14ac:dyDescent="0.25">
      <c r="A139" s="94" t="s">
        <v>26</v>
      </c>
      <c r="B139" s="94"/>
      <c r="C139" s="94"/>
      <c r="D139" s="94"/>
      <c r="F139" s="24"/>
      <c r="G139" s="32"/>
      <c r="H139" s="24"/>
      <c r="I139" s="24"/>
      <c r="J139" s="24"/>
      <c r="K139" s="24"/>
      <c r="L139" s="24"/>
      <c r="M139" s="24" t="s">
        <v>73</v>
      </c>
    </row>
    <row r="140" spans="1:15" ht="57.75" customHeight="1" x14ac:dyDescent="0.25">
      <c r="A140" s="94"/>
      <c r="B140" s="94"/>
      <c r="C140" s="94"/>
      <c r="D140" s="94"/>
      <c r="F140" s="24"/>
      <c r="G140" s="32"/>
      <c r="H140" s="24"/>
      <c r="I140" s="24"/>
      <c r="J140" s="24"/>
      <c r="K140" s="24"/>
      <c r="L140" s="24"/>
      <c r="M140" s="24"/>
    </row>
    <row r="141" spans="1:15" ht="15.75" x14ac:dyDescent="0.25">
      <c r="F141" s="33"/>
      <c r="G141" s="32">
        <v>2</v>
      </c>
      <c r="H141" s="33"/>
      <c r="I141" s="24" t="s">
        <v>31</v>
      </c>
      <c r="J141" s="31">
        <f>F141*N148</f>
        <v>0</v>
      </c>
      <c r="K141" s="24" t="s">
        <v>32</v>
      </c>
      <c r="L141" s="34">
        <f>H141-J141</f>
        <v>0</v>
      </c>
      <c r="M141" s="24"/>
    </row>
    <row r="142" spans="1:15" ht="15.75" x14ac:dyDescent="0.25">
      <c r="A142" s="94" t="s">
        <v>27</v>
      </c>
      <c r="B142" s="94"/>
      <c r="C142" s="94"/>
      <c r="D142" s="94"/>
      <c r="F142" s="24"/>
      <c r="G142" s="32"/>
      <c r="H142" s="24"/>
      <c r="I142" s="24"/>
      <c r="J142" s="24"/>
      <c r="K142" s="24"/>
      <c r="L142" s="24"/>
      <c r="M142" s="24" t="s">
        <v>74</v>
      </c>
    </row>
    <row r="143" spans="1:15" ht="50.25" customHeight="1" x14ac:dyDescent="0.25">
      <c r="A143" s="94"/>
      <c r="B143" s="94"/>
      <c r="C143" s="94"/>
      <c r="D143" s="94"/>
      <c r="F143" s="24"/>
      <c r="G143" s="32"/>
      <c r="H143" s="24"/>
      <c r="I143" s="24"/>
      <c r="J143" s="24"/>
      <c r="K143" s="24"/>
      <c r="L143" s="24"/>
      <c r="M143" s="24"/>
    </row>
    <row r="144" spans="1:15" ht="15.75" x14ac:dyDescent="0.25">
      <c r="F144" s="33"/>
      <c r="G144" s="32">
        <v>3</v>
      </c>
      <c r="H144" s="33"/>
      <c r="I144" s="24" t="s">
        <v>33</v>
      </c>
      <c r="J144" s="31">
        <f>F144*N148</f>
        <v>0</v>
      </c>
      <c r="K144" s="24" t="s">
        <v>34</v>
      </c>
      <c r="L144" s="34">
        <f>H144-J144</f>
        <v>0</v>
      </c>
      <c r="M144" s="24"/>
    </row>
    <row r="145" spans="1:15" ht="15.75" x14ac:dyDescent="0.25">
      <c r="A145" s="94" t="s">
        <v>28</v>
      </c>
      <c r="B145" s="94"/>
      <c r="C145" s="94"/>
      <c r="D145" s="94"/>
      <c r="F145" s="24"/>
      <c r="G145" s="32"/>
      <c r="H145" s="24"/>
      <c r="I145" s="24"/>
      <c r="J145" s="24"/>
      <c r="K145" s="24"/>
      <c r="L145" s="24"/>
      <c r="M145" s="24" t="s">
        <v>75</v>
      </c>
    </row>
    <row r="146" spans="1:15" ht="50.25" customHeight="1" x14ac:dyDescent="0.25">
      <c r="A146" s="94"/>
      <c r="B146" s="94"/>
      <c r="C146" s="94"/>
      <c r="D146" s="94"/>
      <c r="F146" s="24"/>
      <c r="G146" s="32"/>
      <c r="H146" s="24"/>
      <c r="I146" s="24"/>
      <c r="J146" s="24"/>
      <c r="K146" s="24"/>
      <c r="L146" s="24"/>
      <c r="M146" s="24"/>
    </row>
    <row r="147" spans="1:15" ht="15.75" x14ac:dyDescent="0.25">
      <c r="F147" s="33">
        <f>F138+F141+F144</f>
        <v>0</v>
      </c>
      <c r="G147" s="32">
        <v>4</v>
      </c>
      <c r="H147" s="33">
        <f>SUM(H138:H146)</f>
        <v>0</v>
      </c>
      <c r="I147" s="24" t="s">
        <v>23</v>
      </c>
      <c r="J147" s="36">
        <f>SUM(J138:J146)</f>
        <v>0</v>
      </c>
      <c r="K147" s="24" t="s">
        <v>25</v>
      </c>
      <c r="L147" s="37">
        <f>SUM(L138:L146)</f>
        <v>0</v>
      </c>
      <c r="M147" s="24"/>
    </row>
    <row r="148" spans="1:15" ht="17.45" customHeight="1" x14ac:dyDescent="0.25">
      <c r="A148" s="94" t="s">
        <v>80</v>
      </c>
      <c r="B148" s="94"/>
      <c r="C148" s="94"/>
      <c r="D148" s="94"/>
      <c r="M148" s="24" t="s">
        <v>69</v>
      </c>
      <c r="N148" s="28">
        <f>VLOOKUP(F147,'Tiered rates'!H33:J39,3,TRUE)</f>
        <v>0.05</v>
      </c>
      <c r="O148" s="22" t="s">
        <v>76</v>
      </c>
    </row>
    <row r="149" spans="1:15" ht="50.25" customHeight="1" x14ac:dyDescent="0.25">
      <c r="A149" s="94"/>
      <c r="B149" s="94"/>
      <c r="C149" s="94"/>
      <c r="D149" s="94"/>
      <c r="M149" s="25"/>
    </row>
    <row r="150" spans="1:15" ht="15.75" x14ac:dyDescent="0.25">
      <c r="A150" s="22"/>
      <c r="M150" s="25"/>
    </row>
    <row r="151" spans="1:15" ht="45" x14ac:dyDescent="0.25">
      <c r="F151" s="41" t="s">
        <v>21</v>
      </c>
      <c r="G151" s="41"/>
      <c r="H151" s="41" t="s">
        <v>22</v>
      </c>
      <c r="I151" s="41"/>
      <c r="J151" s="41" t="s">
        <v>71</v>
      </c>
      <c r="K151" s="41"/>
      <c r="L151" s="41" t="s">
        <v>70</v>
      </c>
      <c r="M151" s="25"/>
    </row>
    <row r="152" spans="1:15" s="22" customFormat="1" ht="45" x14ac:dyDescent="0.25">
      <c r="A152" s="22" t="s">
        <v>16</v>
      </c>
      <c r="F152"/>
      <c r="G152"/>
      <c r="H152"/>
      <c r="I152"/>
      <c r="J152"/>
      <c r="K152"/>
      <c r="L152"/>
      <c r="M152" s="43"/>
      <c r="N152" s="41" t="s">
        <v>24</v>
      </c>
      <c r="O152" s="41"/>
    </row>
    <row r="153" spans="1:15" ht="15.75" x14ac:dyDescent="0.25">
      <c r="F153" s="33"/>
      <c r="G153" s="32">
        <v>1</v>
      </c>
      <c r="H153" s="33"/>
      <c r="I153" s="24" t="s">
        <v>29</v>
      </c>
      <c r="J153" s="31">
        <f>F153*N163</f>
        <v>0</v>
      </c>
      <c r="K153" s="24" t="s">
        <v>30</v>
      </c>
      <c r="L153" s="34">
        <f>H153-J153</f>
        <v>0</v>
      </c>
      <c r="M153" s="25"/>
    </row>
    <row r="154" spans="1:15" ht="15.75" x14ac:dyDescent="0.25">
      <c r="A154" s="94" t="s">
        <v>26</v>
      </c>
      <c r="B154" s="94"/>
      <c r="C154" s="94"/>
      <c r="D154" s="94"/>
      <c r="F154" s="24"/>
      <c r="G154" s="32"/>
      <c r="H154" s="24"/>
      <c r="I154" s="24"/>
      <c r="J154" s="24"/>
      <c r="K154" s="24"/>
      <c r="L154" s="24"/>
      <c r="M154" s="24" t="s">
        <v>73</v>
      </c>
    </row>
    <row r="155" spans="1:15" ht="61.5" customHeight="1" x14ac:dyDescent="0.25">
      <c r="A155" s="94"/>
      <c r="B155" s="94"/>
      <c r="C155" s="94"/>
      <c r="D155" s="94"/>
      <c r="F155" s="24"/>
      <c r="G155" s="32"/>
      <c r="H155" s="24"/>
      <c r="I155" s="24"/>
      <c r="J155" s="24"/>
      <c r="K155" s="24"/>
      <c r="L155" s="24"/>
      <c r="M155" s="24"/>
    </row>
    <row r="156" spans="1:15" ht="15.75" x14ac:dyDescent="0.25">
      <c r="F156" s="33"/>
      <c r="G156" s="32">
        <v>2</v>
      </c>
      <c r="H156" s="33"/>
      <c r="I156" s="24" t="s">
        <v>31</v>
      </c>
      <c r="J156" s="31">
        <f>F156*N163</f>
        <v>0</v>
      </c>
      <c r="K156" s="24" t="s">
        <v>32</v>
      </c>
      <c r="L156" s="34">
        <f>H156-J156</f>
        <v>0</v>
      </c>
      <c r="M156" s="24"/>
    </row>
    <row r="157" spans="1:15" ht="15.75" x14ac:dyDescent="0.25">
      <c r="A157" s="94" t="s">
        <v>27</v>
      </c>
      <c r="B157" s="94"/>
      <c r="C157" s="94"/>
      <c r="D157" s="94"/>
      <c r="F157" s="24"/>
      <c r="G157" s="32"/>
      <c r="H157" s="24"/>
      <c r="I157" s="24"/>
      <c r="J157" s="24"/>
      <c r="K157" s="24"/>
      <c r="L157" s="24"/>
      <c r="M157" s="24" t="s">
        <v>74</v>
      </c>
    </row>
    <row r="158" spans="1:15" ht="55.5" customHeight="1" x14ac:dyDescent="0.25">
      <c r="A158" s="94"/>
      <c r="B158" s="94"/>
      <c r="C158" s="94"/>
      <c r="D158" s="94"/>
      <c r="F158" s="24"/>
      <c r="G158" s="32"/>
      <c r="H158" s="24"/>
      <c r="I158" s="24"/>
      <c r="J158" s="24"/>
      <c r="K158" s="24"/>
      <c r="L158" s="24"/>
      <c r="M158" s="24"/>
    </row>
    <row r="159" spans="1:15" ht="15.75" x14ac:dyDescent="0.25">
      <c r="F159" s="33"/>
      <c r="G159" s="32">
        <v>3</v>
      </c>
      <c r="H159" s="33"/>
      <c r="I159" s="24" t="s">
        <v>33</v>
      </c>
      <c r="J159" s="31">
        <f>F159*N163</f>
        <v>0</v>
      </c>
      <c r="K159" s="24" t="s">
        <v>34</v>
      </c>
      <c r="L159" s="34">
        <f>H159-J159</f>
        <v>0</v>
      </c>
      <c r="M159" s="24"/>
    </row>
    <row r="160" spans="1:15" ht="15.75" x14ac:dyDescent="0.25">
      <c r="A160" s="94" t="s">
        <v>28</v>
      </c>
      <c r="B160" s="94"/>
      <c r="C160" s="94"/>
      <c r="D160" s="94"/>
      <c r="F160" s="24"/>
      <c r="G160" s="32"/>
      <c r="H160" s="24"/>
      <c r="I160" s="24"/>
      <c r="J160" s="24"/>
      <c r="K160" s="24"/>
      <c r="L160" s="24"/>
      <c r="M160" s="24" t="s">
        <v>75</v>
      </c>
    </row>
    <row r="161" spans="1:15" ht="54" customHeight="1" x14ac:dyDescent="0.25">
      <c r="A161" s="94"/>
      <c r="B161" s="94"/>
      <c r="C161" s="94"/>
      <c r="D161" s="94"/>
      <c r="F161" s="24"/>
      <c r="G161" s="32"/>
      <c r="H161" s="24"/>
      <c r="I161" s="24"/>
      <c r="J161" s="24"/>
      <c r="K161" s="24"/>
      <c r="L161" s="24"/>
      <c r="M161" s="24"/>
    </row>
    <row r="162" spans="1:15" ht="15.75" x14ac:dyDescent="0.25">
      <c r="F162" s="33">
        <f>F153+F156+F159</f>
        <v>0</v>
      </c>
      <c r="G162" s="32">
        <v>4</v>
      </c>
      <c r="H162" s="33">
        <f>SUM(H153:H161)</f>
        <v>0</v>
      </c>
      <c r="I162" s="24" t="s">
        <v>23</v>
      </c>
      <c r="J162" s="36">
        <f>SUM(J153:J161)</f>
        <v>0</v>
      </c>
      <c r="K162" s="24" t="s">
        <v>25</v>
      </c>
      <c r="L162" s="38">
        <f>SUM(L153:L161)</f>
        <v>0</v>
      </c>
      <c r="M162" s="24"/>
    </row>
    <row r="163" spans="1:15" ht="17.45" customHeight="1" x14ac:dyDescent="0.25">
      <c r="A163" s="94" t="s">
        <v>81</v>
      </c>
      <c r="B163" s="94"/>
      <c r="C163" s="94"/>
      <c r="D163" s="94"/>
      <c r="F163" s="33"/>
      <c r="M163" s="24" t="s">
        <v>69</v>
      </c>
      <c r="N163" s="39">
        <f>VLOOKUP(F162,'Tiered rates'!H43:J49,3,TRUE)</f>
        <v>0.05</v>
      </c>
      <c r="O163" s="24" t="s">
        <v>76</v>
      </c>
    </row>
    <row r="164" spans="1:15" ht="52.5" customHeight="1" x14ac:dyDescent="0.25">
      <c r="A164" s="94"/>
      <c r="B164" s="94"/>
      <c r="C164" s="94"/>
      <c r="D164" s="94"/>
    </row>
  </sheetData>
  <sheetProtection sheet="1" objects="1" scenarios="1"/>
  <mergeCells count="44">
    <mergeCell ref="A163:D164"/>
    <mergeCell ref="A148:D149"/>
    <mergeCell ref="A154:D155"/>
    <mergeCell ref="A157:D158"/>
    <mergeCell ref="A160:D161"/>
    <mergeCell ref="A145:D146"/>
    <mergeCell ref="A103:D104"/>
    <mergeCell ref="A109:D110"/>
    <mergeCell ref="A112:D113"/>
    <mergeCell ref="A115:D116"/>
    <mergeCell ref="A118:D119"/>
    <mergeCell ref="A124:D125"/>
    <mergeCell ref="A127:D128"/>
    <mergeCell ref="A130:D131"/>
    <mergeCell ref="A133:D134"/>
    <mergeCell ref="A139:D140"/>
    <mergeCell ref="A142:D143"/>
    <mergeCell ref="A94:D95"/>
    <mergeCell ref="A97:D98"/>
    <mergeCell ref="A100:D101"/>
    <mergeCell ref="A79:D80"/>
    <mergeCell ref="A82:D83"/>
    <mergeCell ref="A85:D86"/>
    <mergeCell ref="F9:I9"/>
    <mergeCell ref="H11:L11"/>
    <mergeCell ref="H13:L13"/>
    <mergeCell ref="G25:L25"/>
    <mergeCell ref="A88:D89"/>
    <mergeCell ref="G16:L16"/>
    <mergeCell ref="G17:L17"/>
    <mergeCell ref="G18:L18"/>
    <mergeCell ref="G19:L19"/>
    <mergeCell ref="G20:L20"/>
    <mergeCell ref="G21:L21"/>
    <mergeCell ref="G26:L26"/>
    <mergeCell ref="G27:L27"/>
    <mergeCell ref="G28:L28"/>
    <mergeCell ref="G29:L29"/>
    <mergeCell ref="G30:L30"/>
    <mergeCell ref="F4:L4"/>
    <mergeCell ref="F5:L5"/>
    <mergeCell ref="F6:L6"/>
    <mergeCell ref="F7:L7"/>
    <mergeCell ref="F8:L8"/>
  </mergeCells>
  <conditionalFormatting sqref="L78 L81 L84 L93 L96 L99 L102 L108 L111 L114 L117 L123 L126 L129 L132 L138 L141 L144 L147 L153 L156 L159 L162 L87">
    <cfRule type="expression" dxfId="0" priority="1">
      <formula>L78&lt;0</formula>
    </cfRule>
  </conditionalFormatting>
  <dataValidations count="6">
    <dataValidation type="date" allowBlank="1" showInputMessage="1" showErrorMessage="1" sqref="D45:D48 H45:H48">
      <formula1>39904</formula1>
      <formula2>40268</formula2>
    </dataValidation>
    <dataValidation type="date" allowBlank="1" showInputMessage="1" showErrorMessage="1" sqref="D50:D53 H50:H53">
      <formula1>40269</formula1>
      <formula2>40633</formula2>
    </dataValidation>
    <dataValidation type="date" allowBlank="1" showInputMessage="1" showErrorMessage="1" sqref="D55:D58 H55:H58">
      <formula1>40634</formula1>
      <formula2>40999</formula2>
    </dataValidation>
    <dataValidation type="date" allowBlank="1" showInputMessage="1" showErrorMessage="1" sqref="D60:D63 H60:H63">
      <formula1>41000</formula1>
      <formula2>41364</formula2>
    </dataValidation>
    <dataValidation type="date" allowBlank="1" showInputMessage="1" showErrorMessage="1" sqref="D65:D68 H65:H68">
      <formula1>41365</formula1>
      <formula2>41729</formula2>
    </dataValidation>
    <dataValidation type="date" allowBlank="1" showInputMessage="1" showErrorMessage="1" sqref="D70:D73 H70:H73">
      <formula1>41640</formula1>
      <formula2>42094</formula2>
    </dataValidation>
  </dataValidation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R53"/>
  <sheetViews>
    <sheetView topLeftCell="A19" workbookViewId="0">
      <selection activeCell="P7" sqref="P7"/>
    </sheetView>
  </sheetViews>
  <sheetFormatPr defaultRowHeight="14.25" x14ac:dyDescent="0.2"/>
  <cols>
    <col min="1" max="4" width="9.140625" style="66"/>
    <col min="5" max="5" width="15.28515625" style="66" customWidth="1"/>
    <col min="6" max="7" width="9.140625" style="66"/>
    <col min="8" max="8" width="0" style="66" hidden="1" customWidth="1"/>
    <col min="9" max="9" width="9.5703125" style="66" hidden="1" customWidth="1"/>
    <col min="10" max="12" width="0" style="66" hidden="1" customWidth="1"/>
    <col min="13" max="16384" width="9.140625" style="66"/>
  </cols>
  <sheetData>
    <row r="2" spans="1:18" s="61" customFormat="1" ht="15.75" x14ac:dyDescent="0.25">
      <c r="A2" s="77" t="s">
        <v>95</v>
      </c>
      <c r="B2" s="77"/>
      <c r="C2" s="77"/>
      <c r="D2" s="77"/>
      <c r="E2" s="77"/>
      <c r="F2" s="77"/>
      <c r="G2" s="77"/>
      <c r="H2" s="78" t="s">
        <v>36</v>
      </c>
      <c r="I2" s="77"/>
      <c r="J2" s="78" t="s">
        <v>37</v>
      </c>
      <c r="K2" s="77"/>
      <c r="L2" s="77"/>
      <c r="M2" s="77"/>
      <c r="N2" s="77"/>
      <c r="O2" s="77"/>
      <c r="P2" s="60"/>
      <c r="Q2" s="60"/>
      <c r="R2" s="60"/>
    </row>
    <row r="3" spans="1:18" x14ac:dyDescent="0.2">
      <c r="H3" s="66">
        <v>0</v>
      </c>
      <c r="I3" s="65">
        <v>20224.990000000002</v>
      </c>
      <c r="J3" s="67">
        <v>0.05</v>
      </c>
    </row>
    <row r="4" spans="1:18" x14ac:dyDescent="0.2">
      <c r="H4" s="65">
        <v>20225</v>
      </c>
      <c r="I4" s="66">
        <v>66789.990000000005</v>
      </c>
      <c r="J4" s="68">
        <v>6.5000000000000002E-2</v>
      </c>
    </row>
    <row r="5" spans="1:18" ht="15" x14ac:dyDescent="0.2">
      <c r="A5" s="63" t="s">
        <v>35</v>
      </c>
      <c r="H5" s="65">
        <v>66790</v>
      </c>
      <c r="I5" s="69">
        <v>105318.99</v>
      </c>
      <c r="J5" s="68">
        <v>7.4999999999999997E-2</v>
      </c>
    </row>
    <row r="6" spans="1:18" ht="15" x14ac:dyDescent="0.25">
      <c r="A6" s="64" t="s">
        <v>36</v>
      </c>
      <c r="B6" s="61"/>
      <c r="C6" s="61"/>
      <c r="D6" s="61"/>
      <c r="E6" s="64" t="s">
        <v>37</v>
      </c>
      <c r="F6" s="61"/>
      <c r="G6" s="61"/>
      <c r="H6" s="65">
        <v>105319</v>
      </c>
      <c r="I6" s="66">
        <v>1000000</v>
      </c>
      <c r="J6" s="68">
        <v>8.5000000000000006E-2</v>
      </c>
    </row>
    <row r="7" spans="1:18" x14ac:dyDescent="0.2">
      <c r="A7" s="65" t="s">
        <v>38</v>
      </c>
      <c r="E7" s="67">
        <v>0.05</v>
      </c>
    </row>
    <row r="8" spans="1:18" x14ac:dyDescent="0.2">
      <c r="A8" s="65" t="s">
        <v>39</v>
      </c>
      <c r="E8" s="68">
        <v>6.5000000000000002E-2</v>
      </c>
    </row>
    <row r="9" spans="1:18" s="61" customFormat="1" ht="15" x14ac:dyDescent="0.25">
      <c r="A9" s="65" t="s">
        <v>40</v>
      </c>
      <c r="B9" s="66"/>
      <c r="C9" s="66"/>
      <c r="D9" s="66"/>
      <c r="E9" s="68">
        <v>7.4999999999999997E-2</v>
      </c>
      <c r="F9" s="66"/>
      <c r="G9" s="66"/>
      <c r="H9" s="61" t="s">
        <v>43</v>
      </c>
      <c r="J9" s="61" t="s">
        <v>37</v>
      </c>
    </row>
    <row r="10" spans="1:18" x14ac:dyDescent="0.2">
      <c r="A10" s="65" t="s">
        <v>41</v>
      </c>
      <c r="E10" s="68">
        <v>8.5000000000000006E-2</v>
      </c>
      <c r="H10" s="66">
        <v>0</v>
      </c>
      <c r="I10" s="65">
        <v>21175.99</v>
      </c>
      <c r="J10" s="70">
        <v>0.05</v>
      </c>
    </row>
    <row r="11" spans="1:18" ht="15" x14ac:dyDescent="0.2">
      <c r="A11" s="64"/>
      <c r="H11" s="66">
        <v>21176</v>
      </c>
      <c r="I11" s="66">
        <v>69931.990000000005</v>
      </c>
      <c r="J11" s="70">
        <v>6.5000000000000002E-2</v>
      </c>
    </row>
    <row r="12" spans="1:18" ht="15" x14ac:dyDescent="0.2">
      <c r="A12" s="63" t="s">
        <v>42</v>
      </c>
      <c r="H12" s="66">
        <v>69932</v>
      </c>
      <c r="I12" s="69">
        <v>110273.99</v>
      </c>
      <c r="J12" s="70">
        <v>7.4999999999999997E-2</v>
      </c>
    </row>
    <row r="13" spans="1:18" ht="15" x14ac:dyDescent="0.25">
      <c r="A13" s="64" t="s">
        <v>43</v>
      </c>
      <c r="B13" s="61"/>
      <c r="C13" s="61"/>
      <c r="D13" s="61"/>
      <c r="E13" s="64" t="s">
        <v>37</v>
      </c>
      <c r="F13" s="61"/>
      <c r="G13" s="61"/>
      <c r="H13" s="66">
        <v>110274</v>
      </c>
      <c r="I13" s="66">
        <v>1000000</v>
      </c>
      <c r="J13" s="70">
        <v>8.5000000000000006E-2</v>
      </c>
    </row>
    <row r="14" spans="1:18" x14ac:dyDescent="0.2">
      <c r="A14" s="65" t="s">
        <v>45</v>
      </c>
      <c r="E14" s="68">
        <v>0.05</v>
      </c>
    </row>
    <row r="15" spans="1:18" x14ac:dyDescent="0.2">
      <c r="A15" s="65" t="s">
        <v>46</v>
      </c>
      <c r="E15" s="68">
        <v>6.5000000000000002E-2</v>
      </c>
    </row>
    <row r="16" spans="1:18" s="61" customFormat="1" ht="15" x14ac:dyDescent="0.25">
      <c r="A16" s="65" t="s">
        <v>47</v>
      </c>
      <c r="B16" s="66"/>
      <c r="C16" s="66"/>
      <c r="D16" s="66"/>
      <c r="E16" s="68">
        <v>7.4999999999999997E-2</v>
      </c>
      <c r="F16" s="66"/>
      <c r="G16" s="66"/>
      <c r="H16" s="64" t="s">
        <v>43</v>
      </c>
      <c r="J16" s="64" t="s">
        <v>37</v>
      </c>
    </row>
    <row r="17" spans="1:10" x14ac:dyDescent="0.2">
      <c r="A17" s="65" t="s">
        <v>48</v>
      </c>
      <c r="E17" s="68">
        <v>8.5000000000000006E-2</v>
      </c>
      <c r="H17" s="66">
        <v>0</v>
      </c>
      <c r="I17" s="65">
        <v>21175.99</v>
      </c>
      <c r="J17" s="71">
        <v>0.05</v>
      </c>
    </row>
    <row r="18" spans="1:10" x14ac:dyDescent="0.2">
      <c r="A18" s="65"/>
      <c r="E18" s="68"/>
      <c r="H18" s="65">
        <v>21176</v>
      </c>
      <c r="I18" s="66">
        <v>69931.990000000005</v>
      </c>
      <c r="J18" s="71">
        <v>6.5000000000000002E-2</v>
      </c>
    </row>
    <row r="19" spans="1:10" ht="15" x14ac:dyDescent="0.2">
      <c r="A19" s="63" t="s">
        <v>44</v>
      </c>
      <c r="H19" s="65">
        <v>69932</v>
      </c>
      <c r="I19" s="69">
        <v>110273.99</v>
      </c>
      <c r="J19" s="71">
        <v>7.4999999999999997E-2</v>
      </c>
    </row>
    <row r="20" spans="1:10" ht="15" x14ac:dyDescent="0.25">
      <c r="A20" s="64" t="s">
        <v>43</v>
      </c>
      <c r="B20" s="61"/>
      <c r="C20" s="61"/>
      <c r="D20" s="61"/>
      <c r="E20" s="64" t="s">
        <v>37</v>
      </c>
      <c r="F20" s="61"/>
      <c r="G20" s="61"/>
      <c r="H20" s="65">
        <v>110274</v>
      </c>
      <c r="I20" s="66">
        <v>1000000</v>
      </c>
      <c r="J20" s="71" t="s">
        <v>49</v>
      </c>
    </row>
    <row r="21" spans="1:10" x14ac:dyDescent="0.2">
      <c r="A21" s="65" t="s">
        <v>45</v>
      </c>
      <c r="E21" s="71">
        <v>0.05</v>
      </c>
    </row>
    <row r="22" spans="1:10" x14ac:dyDescent="0.2">
      <c r="A22" s="65" t="s">
        <v>46</v>
      </c>
      <c r="E22" s="71">
        <v>6.5000000000000002E-2</v>
      </c>
    </row>
    <row r="23" spans="1:10" s="61" customFormat="1" ht="15" x14ac:dyDescent="0.25">
      <c r="A23" s="65" t="s">
        <v>47</v>
      </c>
      <c r="B23" s="66"/>
      <c r="C23" s="66"/>
      <c r="D23" s="66"/>
      <c r="E23" s="71">
        <v>7.4999999999999997E-2</v>
      </c>
      <c r="F23" s="66"/>
      <c r="G23" s="66"/>
      <c r="H23" s="64" t="s">
        <v>43</v>
      </c>
      <c r="J23" s="64" t="s">
        <v>37</v>
      </c>
    </row>
    <row r="24" spans="1:10" x14ac:dyDescent="0.2">
      <c r="A24" s="65" t="s">
        <v>48</v>
      </c>
      <c r="E24" s="71" t="s">
        <v>49</v>
      </c>
      <c r="H24" s="66">
        <v>0</v>
      </c>
      <c r="I24" s="65">
        <v>21175.99</v>
      </c>
      <c r="J24" s="68">
        <v>0.05</v>
      </c>
    </row>
    <row r="25" spans="1:10" x14ac:dyDescent="0.2">
      <c r="A25" s="65"/>
      <c r="H25" s="65">
        <v>21176</v>
      </c>
      <c r="I25" s="66">
        <v>26557.99</v>
      </c>
      <c r="J25" s="68">
        <v>6.5000000000000002E-2</v>
      </c>
    </row>
    <row r="26" spans="1:10" ht="15" x14ac:dyDescent="0.2">
      <c r="A26" s="63" t="s">
        <v>50</v>
      </c>
      <c r="H26" s="65">
        <v>26558</v>
      </c>
      <c r="I26" s="66">
        <v>48982.99</v>
      </c>
      <c r="J26" s="68">
        <v>0.08</v>
      </c>
    </row>
    <row r="27" spans="1:10" ht="15" x14ac:dyDescent="0.25">
      <c r="A27" s="64" t="s">
        <v>43</v>
      </c>
      <c r="B27" s="61"/>
      <c r="C27" s="61"/>
      <c r="D27" s="61"/>
      <c r="E27" s="64" t="s">
        <v>37</v>
      </c>
      <c r="F27" s="61"/>
      <c r="G27" s="61"/>
      <c r="H27" s="65">
        <v>48983</v>
      </c>
      <c r="I27" s="66">
        <v>69931.990000000005</v>
      </c>
      <c r="J27" s="68">
        <v>8.8999999999999996E-2</v>
      </c>
    </row>
    <row r="28" spans="1:10" x14ac:dyDescent="0.2">
      <c r="A28" s="65" t="s">
        <v>45</v>
      </c>
      <c r="E28" s="68">
        <v>0.05</v>
      </c>
      <c r="H28" s="65">
        <v>69932</v>
      </c>
      <c r="I28" s="69">
        <v>110273.99</v>
      </c>
      <c r="J28" s="68">
        <v>9.9000000000000005E-2</v>
      </c>
    </row>
    <row r="29" spans="1:10" x14ac:dyDescent="0.2">
      <c r="A29" s="65" t="s">
        <v>51</v>
      </c>
      <c r="E29" s="68">
        <v>6.5000000000000002E-2</v>
      </c>
      <c r="H29" s="65">
        <v>110274</v>
      </c>
      <c r="I29" s="66">
        <v>1000000</v>
      </c>
      <c r="J29" s="68">
        <v>0.109</v>
      </c>
    </row>
    <row r="30" spans="1:10" x14ac:dyDescent="0.2">
      <c r="A30" s="65" t="s">
        <v>52</v>
      </c>
      <c r="E30" s="68">
        <v>0.08</v>
      </c>
    </row>
    <row r="31" spans="1:10" x14ac:dyDescent="0.2">
      <c r="A31" s="65" t="s">
        <v>53</v>
      </c>
      <c r="E31" s="68">
        <v>8.8999999999999996E-2</v>
      </c>
    </row>
    <row r="32" spans="1:10" s="61" customFormat="1" ht="15" x14ac:dyDescent="0.25">
      <c r="A32" s="65" t="s">
        <v>47</v>
      </c>
      <c r="B32" s="66"/>
      <c r="C32" s="66"/>
      <c r="D32" s="66"/>
      <c r="E32" s="68">
        <v>9.9000000000000005E-2</v>
      </c>
      <c r="F32" s="66"/>
      <c r="G32" s="66"/>
      <c r="H32" s="64" t="s">
        <v>55</v>
      </c>
      <c r="J32" s="64" t="s">
        <v>56</v>
      </c>
    </row>
    <row r="33" spans="1:11" x14ac:dyDescent="0.2">
      <c r="A33" s="65" t="s">
        <v>48</v>
      </c>
      <c r="E33" s="68">
        <v>0.109</v>
      </c>
      <c r="H33" s="66">
        <v>0</v>
      </c>
      <c r="I33" s="66">
        <v>15431.99</v>
      </c>
      <c r="J33" s="71">
        <v>0.05</v>
      </c>
    </row>
    <row r="34" spans="1:11" x14ac:dyDescent="0.2">
      <c r="A34" s="65"/>
      <c r="H34" s="65">
        <v>15279</v>
      </c>
      <c r="I34" s="66">
        <v>21387.99</v>
      </c>
      <c r="J34" s="71">
        <v>5.2999999999999999E-2</v>
      </c>
    </row>
    <row r="35" spans="1:11" ht="15" x14ac:dyDescent="0.2">
      <c r="A35" s="63" t="s">
        <v>54</v>
      </c>
      <c r="H35" s="65">
        <v>21176</v>
      </c>
      <c r="I35" s="66">
        <v>26823.99</v>
      </c>
      <c r="J35" s="71">
        <v>6.8000000000000005E-2</v>
      </c>
    </row>
    <row r="36" spans="1:11" ht="15" x14ac:dyDescent="0.25">
      <c r="A36" s="64" t="s">
        <v>55</v>
      </c>
      <c r="B36" s="61"/>
      <c r="C36" s="61"/>
      <c r="D36" s="61"/>
      <c r="E36" s="64" t="s">
        <v>56</v>
      </c>
      <c r="F36" s="61"/>
      <c r="G36" s="61"/>
      <c r="H36" s="65">
        <v>26558</v>
      </c>
      <c r="I36" s="66">
        <v>49472.99</v>
      </c>
      <c r="J36" s="71">
        <v>0.09</v>
      </c>
    </row>
    <row r="37" spans="1:11" x14ac:dyDescent="0.2">
      <c r="A37" s="65" t="s">
        <v>59</v>
      </c>
      <c r="E37" s="71">
        <v>0.05</v>
      </c>
      <c r="H37" s="65">
        <v>48983</v>
      </c>
      <c r="I37" s="66">
        <v>70630.990000000005</v>
      </c>
      <c r="J37" s="71">
        <v>0.113</v>
      </c>
    </row>
    <row r="38" spans="1:11" x14ac:dyDescent="0.2">
      <c r="A38" s="65" t="s">
        <v>60</v>
      </c>
      <c r="E38" s="71">
        <v>5.2999999999999999E-2</v>
      </c>
      <c r="H38" s="65">
        <v>69932</v>
      </c>
      <c r="I38" s="69">
        <v>111376.99</v>
      </c>
      <c r="J38" s="71">
        <v>0.123</v>
      </c>
    </row>
    <row r="39" spans="1:11" x14ac:dyDescent="0.2">
      <c r="A39" s="65" t="s">
        <v>61</v>
      </c>
      <c r="E39" s="71">
        <v>6.8000000000000005E-2</v>
      </c>
      <c r="H39" s="65">
        <v>110274</v>
      </c>
      <c r="I39" s="66">
        <v>1000000</v>
      </c>
      <c r="J39" s="71" t="s">
        <v>57</v>
      </c>
    </row>
    <row r="40" spans="1:11" x14ac:dyDescent="0.2">
      <c r="A40" s="65" t="s">
        <v>62</v>
      </c>
      <c r="E40" s="71">
        <v>0.09</v>
      </c>
    </row>
    <row r="41" spans="1:11" x14ac:dyDescent="0.2">
      <c r="A41" s="65" t="s">
        <v>63</v>
      </c>
      <c r="E41" s="71">
        <v>0.113</v>
      </c>
    </row>
    <row r="42" spans="1:11" s="61" customFormat="1" ht="15" x14ac:dyDescent="0.25">
      <c r="A42" s="65" t="s">
        <v>64</v>
      </c>
      <c r="B42" s="66"/>
      <c r="C42" s="66"/>
      <c r="D42" s="66"/>
      <c r="E42" s="71">
        <v>0.123</v>
      </c>
      <c r="F42" s="66"/>
      <c r="G42" s="66"/>
      <c r="H42" s="61" t="s">
        <v>43</v>
      </c>
      <c r="J42" s="61" t="s">
        <v>37</v>
      </c>
      <c r="K42" s="61" t="s">
        <v>37</v>
      </c>
    </row>
    <row r="43" spans="1:11" x14ac:dyDescent="0.2">
      <c r="A43" s="65" t="s">
        <v>65</v>
      </c>
      <c r="E43" s="71" t="s">
        <v>57</v>
      </c>
      <c r="H43" s="66">
        <v>0</v>
      </c>
      <c r="I43" s="66">
        <v>15431.99</v>
      </c>
      <c r="J43" s="70">
        <v>0.05</v>
      </c>
    </row>
    <row r="44" spans="1:11" ht="15" x14ac:dyDescent="0.2">
      <c r="A44" s="64"/>
      <c r="H44" s="66">
        <v>15432</v>
      </c>
      <c r="I44" s="66">
        <v>21387.99</v>
      </c>
      <c r="J44" s="70">
        <v>5.6000000000000001E-2</v>
      </c>
    </row>
    <row r="45" spans="1:11" ht="15" x14ac:dyDescent="0.2">
      <c r="A45" s="63" t="s">
        <v>58</v>
      </c>
      <c r="H45" s="66">
        <v>21388</v>
      </c>
      <c r="I45" s="66">
        <v>26823.99</v>
      </c>
      <c r="J45" s="70">
        <v>7.0999999999999994E-2</v>
      </c>
    </row>
    <row r="46" spans="1:11" ht="15" x14ac:dyDescent="0.25">
      <c r="A46" s="64" t="s">
        <v>43</v>
      </c>
      <c r="B46" s="61"/>
      <c r="C46" s="61"/>
      <c r="D46" s="64"/>
      <c r="E46" s="64" t="s">
        <v>37</v>
      </c>
      <c r="F46" s="61"/>
      <c r="G46" s="61"/>
      <c r="H46" s="66">
        <v>26824</v>
      </c>
      <c r="I46" s="66">
        <v>49472.99</v>
      </c>
      <c r="J46" s="70">
        <v>9.2999999999999999E-2</v>
      </c>
    </row>
    <row r="47" spans="1:11" x14ac:dyDescent="0.2">
      <c r="A47" s="65" t="s">
        <v>59</v>
      </c>
      <c r="E47" s="68">
        <v>0.05</v>
      </c>
      <c r="H47" s="66">
        <v>49473</v>
      </c>
      <c r="I47" s="66">
        <v>70630.990000000005</v>
      </c>
      <c r="J47" s="70">
        <v>0.125</v>
      </c>
    </row>
    <row r="48" spans="1:11" x14ac:dyDescent="0.2">
      <c r="A48" s="65" t="s">
        <v>60</v>
      </c>
      <c r="D48" s="68"/>
      <c r="E48" s="68">
        <v>5.6000000000000001E-2</v>
      </c>
      <c r="H48" s="66">
        <v>70631</v>
      </c>
      <c r="I48" s="69">
        <v>111376.99</v>
      </c>
      <c r="J48" s="70">
        <v>0.13500000000000001</v>
      </c>
    </row>
    <row r="49" spans="1:10" x14ac:dyDescent="0.2">
      <c r="A49" s="65" t="s">
        <v>61</v>
      </c>
      <c r="D49" s="68"/>
      <c r="E49" s="68">
        <v>7.0999999999999994E-2</v>
      </c>
      <c r="H49" s="66">
        <v>111377</v>
      </c>
      <c r="I49" s="66">
        <v>1000000</v>
      </c>
      <c r="J49" s="70">
        <v>0.14499999999999999</v>
      </c>
    </row>
    <row r="50" spans="1:10" x14ac:dyDescent="0.2">
      <c r="A50" s="65" t="s">
        <v>62</v>
      </c>
      <c r="D50" s="68"/>
      <c r="E50" s="68">
        <v>9.2999999999999999E-2</v>
      </c>
    </row>
    <row r="51" spans="1:10" x14ac:dyDescent="0.2">
      <c r="A51" s="65" t="s">
        <v>63</v>
      </c>
      <c r="E51" s="68">
        <v>0.125</v>
      </c>
    </row>
    <row r="52" spans="1:10" x14ac:dyDescent="0.2">
      <c r="A52" s="65" t="s">
        <v>64</v>
      </c>
      <c r="E52" s="68">
        <v>0.13500000000000001</v>
      </c>
    </row>
    <row r="53" spans="1:10" x14ac:dyDescent="0.2">
      <c r="A53" s="65" t="s">
        <v>65</v>
      </c>
      <c r="E53" s="68">
        <v>0.14499999999999999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36:L42"/>
  <sheetViews>
    <sheetView workbookViewId="0">
      <selection activeCell="P27" sqref="P27"/>
    </sheetView>
  </sheetViews>
  <sheetFormatPr defaultRowHeight="15" x14ac:dyDescent="0.25"/>
  <sheetData>
    <row r="36" spans="2:12" ht="15.75" thickBot="1" x14ac:dyDescent="0.3"/>
    <row r="37" spans="2:12" x14ac:dyDescent="0.25">
      <c r="B37" s="99" t="s">
        <v>96</v>
      </c>
      <c r="C37" s="100"/>
      <c r="D37" s="100"/>
      <c r="E37" s="100"/>
      <c r="F37" s="100"/>
      <c r="G37" s="100"/>
      <c r="H37" s="100"/>
      <c r="I37" s="100"/>
      <c r="J37" s="100"/>
      <c r="K37" s="100"/>
      <c r="L37" s="101"/>
    </row>
    <row r="38" spans="2:12" x14ac:dyDescent="0.25">
      <c r="B38" s="102"/>
      <c r="C38" s="103"/>
      <c r="D38" s="103"/>
      <c r="E38" s="103"/>
      <c r="F38" s="103"/>
      <c r="G38" s="103"/>
      <c r="H38" s="103"/>
      <c r="I38" s="103"/>
      <c r="J38" s="103"/>
      <c r="K38" s="103"/>
      <c r="L38" s="104"/>
    </row>
    <row r="39" spans="2:12" x14ac:dyDescent="0.25">
      <c r="B39" s="102"/>
      <c r="C39" s="103"/>
      <c r="D39" s="103"/>
      <c r="E39" s="103"/>
      <c r="F39" s="103"/>
      <c r="G39" s="103"/>
      <c r="H39" s="103"/>
      <c r="I39" s="103"/>
      <c r="J39" s="103"/>
      <c r="K39" s="103"/>
      <c r="L39" s="104"/>
    </row>
    <row r="40" spans="2:12" x14ac:dyDescent="0.25">
      <c r="B40" s="102"/>
      <c r="C40" s="103"/>
      <c r="D40" s="103"/>
      <c r="E40" s="103"/>
      <c r="F40" s="103"/>
      <c r="G40" s="103"/>
      <c r="H40" s="103"/>
      <c r="I40" s="103"/>
      <c r="J40" s="103"/>
      <c r="K40" s="103"/>
      <c r="L40" s="104"/>
    </row>
    <row r="41" spans="2:12" x14ac:dyDescent="0.25">
      <c r="B41" s="102"/>
      <c r="C41" s="103"/>
      <c r="D41" s="103"/>
      <c r="E41" s="103"/>
      <c r="F41" s="103"/>
      <c r="G41" s="103"/>
      <c r="H41" s="103"/>
      <c r="I41" s="103"/>
      <c r="J41" s="103"/>
      <c r="K41" s="103"/>
      <c r="L41" s="104"/>
    </row>
    <row r="42" spans="2:12" ht="45" customHeight="1" thickBot="1" x14ac:dyDescent="0.3">
      <c r="B42" s="105"/>
      <c r="C42" s="106"/>
      <c r="D42" s="106"/>
      <c r="E42" s="106"/>
      <c r="F42" s="106"/>
      <c r="G42" s="106"/>
      <c r="H42" s="106"/>
      <c r="I42" s="106"/>
      <c r="J42" s="106"/>
      <c r="K42" s="106"/>
      <c r="L42" s="107"/>
    </row>
  </sheetData>
  <mergeCells count="1">
    <mergeCell ref="B37:L4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3074" r:id="rId4">
          <objectPr defaultSize="0" r:id="rId5">
            <anchor moveWithCells="1">
              <from>
                <xdr:col>1</xdr:col>
                <xdr:colOff>19050</xdr:colOff>
                <xdr:row>1</xdr:row>
                <xdr:rowOff>0</xdr:rowOff>
              </from>
              <to>
                <xdr:col>11</xdr:col>
                <xdr:colOff>352425</xdr:colOff>
                <xdr:row>35</xdr:row>
                <xdr:rowOff>0</xdr:rowOff>
              </to>
            </anchor>
          </objectPr>
        </oleObject>
      </mc:Choice>
      <mc:Fallback>
        <oleObject progId="Word.Document.8" shapeId="3074"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5"/>
  <sheetViews>
    <sheetView workbookViewId="0">
      <selection activeCell="B4" sqref="B4"/>
    </sheetView>
  </sheetViews>
  <sheetFormatPr defaultRowHeight="15" x14ac:dyDescent="0.25"/>
  <cols>
    <col min="1" max="1" width="23.42578125" bestFit="1" customWidth="1"/>
  </cols>
  <sheetData>
    <row r="1" spans="1:1" x14ac:dyDescent="0.25">
      <c r="A1" s="72" t="s">
        <v>68</v>
      </c>
    </row>
    <row r="5" spans="1:1" x14ac:dyDescent="0.3">
      <c r="A5" s="2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2"/>
  <sheetViews>
    <sheetView workbookViewId="0">
      <selection activeCell="A2" sqref="A2"/>
    </sheetView>
  </sheetViews>
  <sheetFormatPr defaultRowHeight="15" x14ac:dyDescent="0.25"/>
  <sheetData>
    <row r="1" spans="1:1" x14ac:dyDescent="0.3">
      <c r="A1" t="s">
        <v>83</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 notes</vt:lpstr>
      <vt:lpstr>Main Page</vt:lpstr>
      <vt:lpstr>Tiered rates</vt:lpstr>
      <vt:lpstr>Declaration</vt:lpstr>
      <vt:lpstr>Additional information</vt:lpstr>
      <vt:lpstr>Sheet1</vt:lpstr>
    </vt:vector>
  </TitlesOfParts>
  <Company>NHSBSA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SMackenz</dc:creator>
  <cp:lastModifiedBy>gcolema1</cp:lastModifiedBy>
  <cp:lastPrinted>2017-10-17T10:47:15Z</cp:lastPrinted>
  <dcterms:created xsi:type="dcterms:W3CDTF">2017-05-04T07:48:06Z</dcterms:created>
  <dcterms:modified xsi:type="dcterms:W3CDTF">2019-02-13T11:31:12Z</dcterms:modified>
</cp:coreProperties>
</file>